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Archivos de Trabajo\Admon 2018 2021\2018\Tesoreria\Presupuesto 2019\Formatos presupuesto 2019\"/>
    </mc:Choice>
  </mc:AlternateContent>
  <bookViews>
    <workbookView xWindow="0" yWindow="0" windowWidth="20490" windowHeight="7065"/>
  </bookViews>
  <sheets>
    <sheet name="Hoja1" sheetId="1" r:id="rId1"/>
    <sheet name="PLANTILLA  " sheetId="4" r:id="rId2"/>
    <sheet name="Hoja2" sheetId="2" r:id="rId3"/>
    <sheet name="Hoja3" sheetId="3" r:id="rId4"/>
  </sheets>
  <definedNames>
    <definedName name="_xlnm.Print_Area" localSheetId="1">'PLANTILLA  '!$A$1:$DE$108</definedName>
    <definedName name="_xlnm.Print_Titles" localSheetId="1">'PLANTILLA 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08" i="4" l="1"/>
  <c r="CE108" i="4"/>
  <c r="BW108" i="4"/>
  <c r="BG108" i="4"/>
  <c r="AY108" i="4"/>
  <c r="AK108" i="4"/>
  <c r="AG108" i="4"/>
  <c r="AQ107" i="4"/>
  <c r="AQ106" i="4"/>
  <c r="AQ105" i="4"/>
  <c r="AQ104" i="4"/>
  <c r="BO104" i="4" s="1"/>
  <c r="CV104" i="4" s="1"/>
  <c r="BO103" i="4"/>
  <c r="CV103" i="4" s="1"/>
  <c r="AQ103" i="4"/>
  <c r="BO102" i="4"/>
  <c r="AQ102" i="4"/>
  <c r="AQ101" i="4"/>
  <c r="AQ100" i="4"/>
  <c r="BO100" i="4" s="1"/>
  <c r="CV100" i="4" s="1"/>
  <c r="BO99" i="4"/>
  <c r="CV99" i="4" s="1"/>
  <c r="AQ99" i="4"/>
  <c r="BO98" i="4"/>
  <c r="AQ98" i="4"/>
  <c r="AQ97" i="4"/>
  <c r="AQ96" i="4"/>
  <c r="BO96" i="4" s="1"/>
  <c r="CV96" i="4" s="1"/>
  <c r="BO95" i="4"/>
  <c r="CV95" i="4" s="1"/>
  <c r="AQ95" i="4"/>
  <c r="BO94" i="4"/>
  <c r="AQ94" i="4"/>
  <c r="AQ93" i="4"/>
  <c r="AQ92" i="4"/>
  <c r="BO92" i="4" s="1"/>
  <c r="CV92" i="4" s="1"/>
  <c r="BO91" i="4"/>
  <c r="CV91" i="4" s="1"/>
  <c r="AQ91" i="4"/>
  <c r="BO90" i="4"/>
  <c r="AQ90" i="4"/>
  <c r="AQ89" i="4"/>
  <c r="AQ88" i="4"/>
  <c r="BO88" i="4" s="1"/>
  <c r="CV88" i="4" s="1"/>
  <c r="BO87" i="4"/>
  <c r="CV87" i="4" s="1"/>
  <c r="AQ87" i="4"/>
  <c r="BO86" i="4"/>
  <c r="AQ86" i="4"/>
  <c r="AQ85" i="4"/>
  <c r="AQ84" i="4"/>
  <c r="BO84" i="4" s="1"/>
  <c r="CV84" i="4" s="1"/>
  <c r="BO83" i="4"/>
  <c r="CV83" i="4" s="1"/>
  <c r="AQ83" i="4"/>
  <c r="BO82" i="4"/>
  <c r="AQ82" i="4"/>
  <c r="AQ81" i="4"/>
  <c r="AQ80" i="4"/>
  <c r="BO80" i="4" s="1"/>
  <c r="CV80" i="4" s="1"/>
  <c r="BO79" i="4"/>
  <c r="CV79" i="4" s="1"/>
  <c r="AQ79" i="4"/>
  <c r="BO78" i="4"/>
  <c r="AQ78" i="4"/>
  <c r="AQ77" i="4"/>
  <c r="AQ76" i="4"/>
  <c r="BO76" i="4" s="1"/>
  <c r="CV76" i="4" s="1"/>
  <c r="BO75" i="4"/>
  <c r="CV75" i="4" s="1"/>
  <c r="AQ75" i="4"/>
  <c r="BO74" i="4"/>
  <c r="AQ74" i="4"/>
  <c r="AQ73" i="4"/>
  <c r="AQ72" i="4"/>
  <c r="BO72" i="4" s="1"/>
  <c r="CV72" i="4" s="1"/>
  <c r="BO71" i="4"/>
  <c r="CV71" i="4" s="1"/>
  <c r="AQ71" i="4"/>
  <c r="BO70" i="4"/>
  <c r="AQ70" i="4"/>
  <c r="AQ69" i="4"/>
  <c r="AQ68" i="4"/>
  <c r="BO68" i="4" s="1"/>
  <c r="CV68" i="4" s="1"/>
  <c r="BO67" i="4"/>
  <c r="CV67" i="4" s="1"/>
  <c r="AQ67" i="4"/>
  <c r="BO66" i="4"/>
  <c r="AQ66" i="4"/>
  <c r="AQ65" i="4"/>
  <c r="AQ64" i="4"/>
  <c r="BO64" i="4" s="1"/>
  <c r="CV64" i="4" s="1"/>
  <c r="BO63" i="4"/>
  <c r="CV63" i="4" s="1"/>
  <c r="AQ63" i="4"/>
  <c r="BO62" i="4"/>
  <c r="AQ62" i="4"/>
  <c r="AQ61" i="4"/>
  <c r="AQ60" i="4"/>
  <c r="BO60" i="4" s="1"/>
  <c r="CV60" i="4" s="1"/>
  <c r="BO59" i="4"/>
  <c r="CV59" i="4" s="1"/>
  <c r="AQ59" i="4"/>
  <c r="BO58" i="4"/>
  <c r="AQ58" i="4"/>
  <c r="AQ57" i="4"/>
  <c r="AQ56" i="4"/>
  <c r="BO56" i="4" s="1"/>
  <c r="CV56" i="4" s="1"/>
  <c r="BO55" i="4"/>
  <c r="CV55" i="4" s="1"/>
  <c r="AQ55" i="4"/>
  <c r="BO54" i="4"/>
  <c r="AQ54" i="4"/>
  <c r="AQ53" i="4"/>
  <c r="AQ52" i="4"/>
  <c r="BO52" i="4" s="1"/>
  <c r="CV52" i="4" s="1"/>
  <c r="BO51" i="4"/>
  <c r="CV51" i="4" s="1"/>
  <c r="AQ51" i="4"/>
  <c r="BO50" i="4"/>
  <c r="AQ50" i="4"/>
  <c r="AQ49" i="4"/>
  <c r="AQ48" i="4"/>
  <c r="BO48" i="4" s="1"/>
  <c r="CV48" i="4" s="1"/>
  <c r="BO47" i="4"/>
  <c r="CV47" i="4" s="1"/>
  <c r="AQ47" i="4"/>
  <c r="BO46" i="4"/>
  <c r="AQ46" i="4"/>
  <c r="AQ45" i="4"/>
  <c r="AQ44" i="4"/>
  <c r="BO44" i="4" s="1"/>
  <c r="CV44" i="4" s="1"/>
  <c r="BO43" i="4"/>
  <c r="CV43" i="4" s="1"/>
  <c r="AQ43" i="4"/>
  <c r="BO42" i="4"/>
  <c r="AQ42" i="4"/>
  <c r="AQ41" i="4"/>
  <c r="CV40" i="4"/>
  <c r="AQ40" i="4"/>
  <c r="BO40" i="4" s="1"/>
  <c r="BO39" i="4"/>
  <c r="CV39" i="4" s="1"/>
  <c r="AQ39" i="4"/>
  <c r="AQ38" i="4"/>
  <c r="BO37" i="4"/>
  <c r="AQ37" i="4"/>
  <c r="AQ36" i="4"/>
  <c r="BO36" i="4" s="1"/>
  <c r="CV35" i="4"/>
  <c r="BO35" i="4"/>
  <c r="AQ35" i="4"/>
  <c r="BO34" i="4"/>
  <c r="CV34" i="4" s="1"/>
  <c r="AQ34" i="4"/>
  <c r="AQ33" i="4"/>
  <c r="CV32" i="4"/>
  <c r="AQ32" i="4"/>
  <c r="BO32" i="4" s="1"/>
  <c r="BO31" i="4"/>
  <c r="CV31" i="4" s="1"/>
  <c r="AQ31" i="4"/>
  <c r="AQ30" i="4"/>
  <c r="BO29" i="4"/>
  <c r="AQ29" i="4"/>
  <c r="AQ28" i="4"/>
  <c r="BO28" i="4" s="1"/>
  <c r="CV27" i="4"/>
  <c r="BO27" i="4"/>
  <c r="AQ27" i="4"/>
  <c r="BO26" i="4"/>
  <c r="CV26" i="4" s="1"/>
  <c r="AQ26" i="4"/>
  <c r="AQ25" i="4"/>
  <c r="CV24" i="4"/>
  <c r="AQ24" i="4"/>
  <c r="BO24" i="4" s="1"/>
  <c r="BO23" i="4"/>
  <c r="CV23" i="4" s="1"/>
  <c r="AQ23" i="4"/>
  <c r="AQ22" i="4"/>
  <c r="BO21" i="4"/>
  <c r="AQ21" i="4"/>
  <c r="AQ20" i="4"/>
  <c r="BO20" i="4" s="1"/>
  <c r="CV19" i="4"/>
  <c r="BO19" i="4"/>
  <c r="AQ19" i="4"/>
  <c r="BO18" i="4"/>
  <c r="CV18" i="4" s="1"/>
  <c r="AQ18" i="4"/>
  <c r="AQ17" i="4"/>
  <c r="CV16" i="4"/>
  <c r="AQ16" i="4"/>
  <c r="BO16" i="4" s="1"/>
  <c r="BO15" i="4"/>
  <c r="CV15" i="4" s="1"/>
  <c r="AQ15" i="4"/>
  <c r="AQ14" i="4"/>
  <c r="BO13" i="4"/>
  <c r="AQ13" i="4"/>
  <c r="AQ12" i="4"/>
  <c r="BO12" i="4" s="1"/>
  <c r="CV11" i="4"/>
  <c r="BO11" i="4"/>
  <c r="AQ11" i="4"/>
  <c r="BO10" i="4"/>
  <c r="CV10" i="4" s="1"/>
  <c r="AQ10" i="4"/>
  <c r="AQ9" i="4"/>
  <c r="AQ8" i="4"/>
  <c r="CV30" i="4" l="1"/>
  <c r="CV38" i="4"/>
  <c r="BO107" i="4"/>
  <c r="CV107" i="4" s="1"/>
  <c r="CV17" i="4"/>
  <c r="CV33" i="4"/>
  <c r="BO9" i="4"/>
  <c r="CV9" i="4" s="1"/>
  <c r="CV12" i="4"/>
  <c r="BO14" i="4"/>
  <c r="CV14" i="4" s="1"/>
  <c r="BO17" i="4"/>
  <c r="CV20" i="4"/>
  <c r="BO22" i="4"/>
  <c r="CV22" i="4" s="1"/>
  <c r="BO25" i="4"/>
  <c r="CV25" i="4" s="1"/>
  <c r="CV28" i="4"/>
  <c r="BO30" i="4"/>
  <c r="BO33" i="4"/>
  <c r="CV36" i="4"/>
  <c r="BO38" i="4"/>
  <c r="BO41" i="4"/>
  <c r="CV41" i="4" s="1"/>
  <c r="BO45" i="4"/>
  <c r="CV45" i="4" s="1"/>
  <c r="BO49" i="4"/>
  <c r="CV49" i="4" s="1"/>
  <c r="BO53" i="4"/>
  <c r="CV53" i="4" s="1"/>
  <c r="BO57" i="4"/>
  <c r="CV57" i="4" s="1"/>
  <c r="BO61" i="4"/>
  <c r="CV61" i="4" s="1"/>
  <c r="BO65" i="4"/>
  <c r="CV65" i="4" s="1"/>
  <c r="BO69" i="4"/>
  <c r="CV69" i="4" s="1"/>
  <c r="BO73" i="4"/>
  <c r="CV73" i="4" s="1"/>
  <c r="BO77" i="4"/>
  <c r="CV77" i="4" s="1"/>
  <c r="BO81" i="4"/>
  <c r="CV81" i="4" s="1"/>
  <c r="BO85" i="4"/>
  <c r="CV85" i="4" s="1"/>
  <c r="BO89" i="4"/>
  <c r="CV89" i="4" s="1"/>
  <c r="BO93" i="4"/>
  <c r="CV93" i="4" s="1"/>
  <c r="BO97" i="4"/>
  <c r="CV97" i="4" s="1"/>
  <c r="BO101" i="4"/>
  <c r="CV101" i="4" s="1"/>
  <c r="BO105" i="4"/>
  <c r="CV105" i="4" s="1"/>
  <c r="BO8" i="4"/>
  <c r="AQ108" i="4"/>
  <c r="CV13" i="4"/>
  <c r="CV21" i="4"/>
  <c r="CV29" i="4"/>
  <c r="CV37" i="4"/>
  <c r="CV42" i="4"/>
  <c r="CV46" i="4"/>
  <c r="CV50" i="4"/>
  <c r="CV54" i="4"/>
  <c r="CV58" i="4"/>
  <c r="CV62" i="4"/>
  <c r="CV66" i="4"/>
  <c r="CV70" i="4"/>
  <c r="CV74" i="4"/>
  <c r="CV78" i="4"/>
  <c r="CV82" i="4"/>
  <c r="CV86" i="4"/>
  <c r="CV90" i="4"/>
  <c r="CV94" i="4"/>
  <c r="CV98" i="4"/>
  <c r="CV102" i="4"/>
  <c r="BO108" i="4" l="1"/>
  <c r="CV8" i="4"/>
  <c r="CV108" i="4" s="1"/>
</calcChain>
</file>

<file path=xl/comments1.xml><?xml version="1.0" encoding="utf-8"?>
<comments xmlns="http://schemas.openxmlformats.org/spreadsheetml/2006/main">
  <authors>
    <author>pedro.monarrez</author>
  </authors>
  <commentList>
    <comment ref="A7" authorId="0" shapeId="0">
      <text>
        <r>
          <rPr>
            <b/>
            <sz val="12"/>
            <color indexed="81"/>
            <rFont val="Arial"/>
            <family val="2"/>
          </rPr>
      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      </r>
      </text>
    </comment>
    <comment ref="A8" authorId="0" shapeId="0">
      <text>
        <r>
          <rPr>
            <b/>
            <sz val="12"/>
            <color indexed="81"/>
            <rFont val="Arial"/>
            <family val="2"/>
          </rPr>
          <t>Asignaciones destinadas a cubrir las percepciones correspondientes al personal de carácter permanente.</t>
        </r>
        <r>
          <rPr>
            <sz val="8"/>
            <color indexed="81"/>
            <rFont val="Arial"/>
            <family val="2"/>
          </rPr>
          <t xml:space="preserve">
</t>
        </r>
      </text>
    </comment>
    <comment ref="A9" authorId="0" shapeId="0">
      <text>
        <r>
          <rPr>
            <b/>
            <sz val="12"/>
            <color indexed="81"/>
            <rFont val="Arial"/>
            <family val="2"/>
          </rPr>
          <t>Asignaciones destinadas a cubrir las percepciones correspondientes al personal de carácter eventual.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0" authorId="0" shapeId="0">
      <text>
        <r>
          <rPr>
            <b/>
            <sz val="12"/>
            <color indexed="81"/>
            <rFont val="Arial"/>
            <family val="2"/>
          </rPr>
          <t>Asignaciones destinadas a cubrir percepciones adicionales y especiales, así como las gratificaciones que se otorgan tanto al personal de carácter permanente como transitorio.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1" authorId="0" shapeId="0">
      <text>
        <r>
          <rPr>
            <b/>
            <sz val="12"/>
            <color indexed="81"/>
            <rFont val="Arial"/>
            <family val="2"/>
          </rPr>
          <t>Asignaciones destinadas a cubrir la parte que corresponde a los entes públicos por concepto de prestaciones de seguridad social y primas de seguros, en beneficio del personal a su servicio, tanto de carácter permanente como transitorio.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Arial"/>
            <family val="2"/>
          </rPr>
          <t>Asignaciones destinadas a cubrir otras prestaciones sociales y económicas, a favor del personal, de acuerdo con las disposiciones legales vigentes y/o acuerdos contractuales respectivos.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3" authorId="0" shapeId="0">
      <text>
        <r>
          <rPr>
            <b/>
            <sz val="12"/>
            <color indexed="81"/>
            <rFont val="Arial"/>
            <family val="2"/>
          </rPr>
          <t>Asignaciones destinadas a cubrir las medidas de incremento en percepciones, prestaciones económicas, creación de plazas y, en su caso, otras medidas salariales y económicas que se aprueben en el Presupuesto de Egresos. Las partidas de este concepto no se ejercerán en forma directa, sino a través de las partidas que correspondan a los demás conceptos del capítulo 1000 Servicios Personales, que sean objeto de traspaso de estos recursos.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4" authorId="0" shapeId="0">
      <text>
        <r>
          <rPr>
            <b/>
            <sz val="12"/>
            <color indexed="81"/>
            <rFont val="Arial"/>
            <family val="2"/>
          </rPr>
          <t>Asignaciones destinadas a cubrir estímulos económicos a los servidores públicos de mando, enlace y operativos de los entes públicos, que establezcan las disposiciones aplicables, derivado del desempeño de sus funciones.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5" authorId="0" shapeId="0">
      <text>
        <r>
          <rPr>
            <b/>
            <sz val="12"/>
            <color indexed="81"/>
            <rFont val="Arial"/>
            <family val="2"/>
          </rPr>
          <t>Agrupa las asignaciones destinadas a la adquisición de toda clase de insumos y suministros requeridos para la prestación de bienes y servicios y para el desempeño de las actividades administrativas.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6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materiales y útiles de oficina, limpieza, impresión y reproducción, para el procesamiento en equipo y bienes informáticos; materiales, estadísticos, geográficos, de apoyo informativo y didáctico para centros de enseñanza e investigación; materiales requeridos para el registro e identificación en trámites oficiales y servicios a la población.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7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productos alimenticios y utensilios necesarios para el servicio de alimentación en apoyo de las actividades de los servidores públicos y los requeridos  en la prestación de servicios públicos en unidades de salud, educativas y de readaptación social, entre otras. Excluye los gastos por alimentación previstos en los conceptos 3700 Servicios de Traslado y Viáticos y 3800 Servicios Oficiales.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8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toda clase de materias primas en estado natural, transformadas o semi-transformadas de naturaleza vegetal, animal y mineral que se utilizan en la operación de los entes públicos, así como las destinadas a cubrir el costo de los materiales, suministros y mercancías diversas que los entes adquieren para su comercialización.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19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materiales y artículos utilizados en la construcción, reconstrucción, ampliación, adaptación, mejora, conservación, reparación y mantenimiento de bienes inmuebles.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0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sustancias, productos químicos y farmacéuticos de aplicación humana o animal; así como toda clase de materiales y suministros médicos y de laboratorio.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1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combustibles, lubricantes y aditivos de todo tipo, necesarios para el funcionamiento de vehículos de transporte terrestres, aéreos, marítimos, lacustres y fluviales; así como de maquinaria y equipo.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2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vestuario y sus accesorios, blancos, artículos deportivos; así como prendas de protección personal diferentes a las de seguridad.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3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materiales, sustancias explosivas y prendas de protección personal necesarias en los programas de seguridad.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4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toda clase de refacciones, accesorios, herramientas menores y demás bienes de consumo del mismo género, necesarios para la conservación de los bienes muebles e inmuebles.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5" authorId="0" shapeId="0">
      <text>
        <r>
          <rPr>
            <b/>
            <sz val="12"/>
            <color indexed="81"/>
            <rFont val="Arial"/>
            <family val="2"/>
          </rPr>
          <t>Asignaciones destinadas a cubrir el costo de todo tipo de servicios que se contraten con particulares o instituciones del propio sector público; así como los servicios oficiales requeridos para el desempeño de actividades vinculadas con la función pública.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6" authorId="0" shapeId="0">
      <text>
        <r>
          <rPr>
            <b/>
            <sz val="12"/>
            <color indexed="81"/>
            <rFont val="Arial"/>
            <family val="2"/>
          </rPr>
          <t>Asignaciones destinadas a cubrir erogaciones por concepto de servicios básicos necesarios para el funcionamiento de los entes públicos. Comprende servicios tales como: postal, telegráfico, telefónico, energía eléctrica, agua, transmisión de datos, radiocomunicaciones y otros análogos.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7" authorId="0" shapeId="0">
      <text>
        <r>
          <rPr>
            <b/>
            <sz val="12"/>
            <color indexed="81"/>
            <rFont val="Arial"/>
            <family val="2"/>
          </rPr>
          <t>Asignaciones destinadas a cubrir erogaciones por concepto de arrendamiento de: edificios, locales, terrenos, maquinaria y equipo, vehículos, intangibles y otros análogos.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8" authorId="0" shapeId="0">
      <text>
        <r>
          <rPr>
            <b/>
            <sz val="12"/>
            <color indexed="81"/>
            <rFont val="Arial"/>
            <family val="2"/>
          </rPr>
          <t>Asignaciones destinadas a cubrir erogaciones por contratación de personas físicas y morales para la prestación de servicios profesionales independientes tales como informáticos, de asesoría, consultoría, capacitación, estudios e investigaciones, protección y seguridad; excluyen los estudios de pre-inversión previstos en el Capítulo 6000 Inversión Pública, así como los honorarios asimilables a salarios considerados en el capítulo 1000 Servicios Personales.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29" authorId="0" shapeId="0">
      <text>
        <r>
          <rPr>
            <b/>
            <sz val="12"/>
            <color indexed="81"/>
            <rFont val="Arial"/>
            <family val="2"/>
          </rPr>
          <t>Asignaciones destinadas a cubrir el costo de servicios tales como: fletes y maniobras; almacenaje, embalaje y envase; así como servicios bancarios y financieros; seguros patrimoniales; comisiones por ventas.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0" authorId="0" shapeId="0">
      <text>
        <r>
          <rPr>
            <b/>
            <sz val="12"/>
            <color indexed="81"/>
            <rFont val="Arial"/>
            <family val="2"/>
          </rPr>
          <t>Asignaciones destinadas a cubrir erogaciones no capitalizables por contratación de servicios para la instalación, mantenimiento, reparación y conservación de toda clase de bienes muebles e inmuebles. Incluye los deducibles de seguros, así como los servicios de lavandería, limpieza, jardinería, higiene y fumigación. Excluye los gastos por concepto de mantenimiento y rehabilitación de la obra pública.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1" authorId="0" shapeId="0">
      <text>
        <r>
          <rPr>
            <b/>
            <sz val="12"/>
            <color indexed="81"/>
            <rFont val="Arial"/>
            <family val="2"/>
          </rPr>
          <t>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entes públicos. Incluye la contratación de servicios de impresión y publicación de información.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2" authorId="0" shapeId="0">
      <text>
        <r>
          <rPr>
            <b/>
            <sz val="12"/>
            <color indexed="81"/>
            <rFont val="Arial"/>
            <family val="2"/>
          </rPr>
          <t>Asignaciones destinadas a cubrir los servicios de traslado, instalación y viáticos del personal, cuando por el desempeño de sus labores propias o comisiones de trabajo, requieran trasladarse a lugares distintos al de su adscripción.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3" authorId="0" shapeId="0">
      <text>
        <r>
          <rPr>
            <b/>
            <sz val="12"/>
            <color indexed="81"/>
            <rFont val="Arial"/>
            <family val="2"/>
          </rPr>
          <t>Asignaciones destinadas a cubrir los servicios relacionados con la celebración de actos y ceremonias oficiales realizadas por los entes públicos; así como los gastos de representación y los necesarios para las oficinas establecidas en el exterior.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4" authorId="0" shapeId="0">
      <text>
        <r>
          <rPr>
            <b/>
            <sz val="12"/>
            <color indexed="81"/>
            <rFont val="Arial"/>
            <family val="2"/>
          </rPr>
          <t>Asignaciones destinadas a cubrir los servicios que correspondan a este capítulo, no previstos expresamente en las partidas antes descritas.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5" authorId="0" shapeId="0">
      <text>
        <r>
          <rPr>
            <b/>
            <sz val="12"/>
            <color indexed="81"/>
            <rFont val="Arial"/>
            <family val="2"/>
          </rPr>
          <t xml:space="preserve">Asignaciones destinadas en forma directa o indirecta a los sectores públicos, privado y externo, organismos y empresas paraestatales y apoyos como parte de su política económica y social, de acuerdo con las estrategias y prioridades de desarrollo para el sostenimiento y desempeño de sus actividades.
</t>
        </r>
      </text>
    </comment>
    <comment ref="A36" authorId="0" shapeId="0">
      <text>
        <r>
          <rPr>
            <b/>
            <sz val="12"/>
            <color indexed="81"/>
            <rFont val="Arial"/>
            <family val="2"/>
          </rPr>
          <t>Asignaciones destinadas, en su caso, a los entes públicos contenidos en el Presupuesto de Egresos con el objeto de sufragar gastos inherentes a sus atribuciones.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7" authorId="0" shapeId="0">
      <text>
        <r>
          <rPr>
            <b/>
            <sz val="12"/>
            <color indexed="81"/>
            <rFont val="Arial"/>
            <family val="2"/>
          </rPr>
          <t>Asignaciones destinadas, en su caso, a entes públicos, otorgados por otros, con el objeto de sufragar gastos inherentes a sus atribuciones.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8" authorId="0" shapeId="0">
      <text>
        <r>
          <rPr>
            <b/>
            <sz val="12"/>
            <color indexed="81"/>
            <rFont val="Arial"/>
            <family val="2"/>
          </rPr>
          <t>Asignaciones que se otorgan para el desarrollo de actividades prioritarias de interés general a través de los entes públicos a los diferentes sectores de la sociedad, con el propósito de: apoyar sus operaciones; mantener los niveles en los precios; apoyar el consumo, la distribución y comercialización de los bienes; motivar la inversión; cubrir impactos financieros; promover la innovación tecnológica; así como para el fomento de las actividades agropecuarias, industriales o de servicios.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39" authorId="0" shapeId="0">
      <text>
        <r>
          <rPr>
            <b/>
            <sz val="12"/>
            <color indexed="81"/>
            <rFont val="Arial"/>
            <family val="2"/>
          </rPr>
          <t>Asignaciones que los entes públicos otorgan a personas, instituciones y diversos sectores de la población para propósitos sociales.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0" authorId="0" shapeId="0">
      <text>
        <r>
          <rPr>
            <b/>
            <sz val="12"/>
            <color indexed="81"/>
            <rFont val="Arial"/>
            <family val="2"/>
          </rPr>
          <t>Asignaciones para el pago a pensionistas y jubilados o a sus familiares, que cubre el Gobierno Federal, Estatal y Municipal, o bien el Instituto de Seguridad Social correspondiente, conforme al régimen legal establecido, así como los pagos adicionales derivados de compromisos contractuales a personal retirado.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1" authorId="0" shapeId="0">
      <text>
        <r>
          <rPr>
            <b/>
            <sz val="12"/>
            <color indexed="81"/>
            <rFont val="Arial"/>
            <family val="2"/>
          </rPr>
          <t>Asignaciones que se otorgan a fideicomisos, mandatos y otros análogos para que por cuenta de los entes públicos ejecuten acciones que éstos les han encomendado.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2" authorId="0" shapeId="0">
      <text>
        <r>
          <rPr>
            <b/>
            <sz val="12"/>
            <color indexed="81"/>
            <rFont val="Arial"/>
            <family val="2"/>
          </rPr>
          <t>Asignaciones destinadas a cubrir las aportaciones de seguridad social que por obligación de ley los entes públicos deben transferir a los organismos de seguridad social en su carácter de responsable solidario, distintas a las consideradas en el capítulo 1000 "Servicios Personales" o en el concepto 4500 "Pensiones y Jubilaciones".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3" authorId="0" shapeId="0">
      <text>
        <r>
          <rPr>
            <b/>
            <sz val="12"/>
            <color indexed="81"/>
            <rFont val="Arial"/>
            <family val="2"/>
          </rPr>
          <t>Asignaciones que los entes públicos destinan por causa de utilidad social para otorgar donativos a instituciones no lucrativas destinadas a actividades educativas, culturales, de salud, de investigación científica, de aplicación de nuevas tecnologías o de beneficiencia, en términos de las disposiciones aplicables.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4" authorId="0" shapeId="0">
      <text>
        <r>
          <rPr>
            <b/>
            <sz val="12"/>
            <color indexed="81"/>
            <rFont val="Arial"/>
            <family val="2"/>
          </rPr>
          <t>Asignaciones que se otorgan para cubrir cuotas y aportaciones a instituciones y órganos internacionales. Derivadas de acuerdos, convenios o tratados celebrados por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5" authorId="0" shapeId="0">
      <text>
        <r>
          <rPr>
            <b/>
            <sz val="12"/>
            <color indexed="81"/>
            <rFont val="Arial"/>
            <family val="2"/>
          </rPr>
      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6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toda clase de mobiliario y equipo de administración; bienes informáticos y equipo de cómputo; a bienes artísticos, obras de arte, objetos valiosos y otros elementos coleccionables. Así como también las refacciones y accesorios mayores correspondientes a este concepto. Incluye los pagos por adjudicación, expropiación e indemnización de bienes muebles a favor del Gobierno.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7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equipos educacionales y recreativos, tales como: equipos y aparatos audiovisuales, aparatos de gimnasia, proyectores, cámaras fotográficas, entre otros. Incluye refacciones y accesorios mayores correspondientes a este concepto.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8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equipo e instrumental médico y de laboratorio requerido para proporcionar los servicios médicos, hospitalarios y demás actividades de salud e investigación científica y técnica. Incluye refacciones y accesorios mayores correspondientes a esta partida.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49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toda clase de equipo de transporte terrestre, ferroviario, aéreo, aeroespacial, marítimo, lacustre, fluvial y auxiliar de transporte. Incluye refacciones y accesorios mayores correspondientes a este concepto.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0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maquinaria y equipo necesario para el desarrollo de las funciones de seguridad pública. Incluye refacciones y accesorios mayores correspondientes a este concepto.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1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toda clase de maquinaria y equipo no comprendidas en los conceptos anteriores tales como: los de uso agropecuario, industrial, construcción, aeroespacial, de comunicaciones y telecomunicaciones y demás maquinaria y equipo eléctrico y electrónico. Incluye la adquisición de herramientas y máquinas-herramientas. Adicionalmente comprende las refacciones y accesorios mayores correspondientes a este concepto.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2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toda clase de especies animales y otros seres vivos, tanto para su utilización en el trabajo como para su fomento, exhibición y reproducción.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3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todo tipo de bienes inmuebles, así como los gastos derivados de actos de su adquisición, adjudicación, expropiación e indemnización, incluye las asignaciones destinadas a los Proyectos de Prestación de Servicios relativos cuando se realicen por causas de interés público.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4" authorId="0" shapeId="0">
      <text>
        <r>
          <rPr>
            <b/>
            <sz val="12"/>
            <color indexed="81"/>
            <rFont val="Arial"/>
            <family val="2"/>
          </rPr>
          <t>Asignaciones para la adquisición de derechos por el uso de activos de propiedad industrial, comercial, intelectual y otros, como por ejemplo: software, licencias, patentes, marcas, derechos, concesiones y franquicias.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5" authorId="0" shapeId="0">
      <text>
        <r>
          <rPr>
            <b/>
            <sz val="12"/>
            <color indexed="81"/>
            <rFont val="Arial"/>
            <family val="2"/>
          </rPr>
          <t>Asignaciones destinadas a obras por contrato y proyectos productivos y acciones de fomento. Incluye los gastos en estudios de pre-inversión y preparación del proyecto.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6" authorId="0" shapeId="0">
      <text>
        <r>
          <rPr>
            <b/>
            <sz val="12"/>
            <color indexed="81"/>
            <rFont val="Arial"/>
            <family val="2"/>
          </rPr>
          <t>Asignaciones destinadas para construcciones en bienes de dominio público de acuerdo con lo establecido en el art. 7 de la Ley General de Bienes Nacionales y otras leyes aplicables. Incluye los gastos en estudios de pre-inversión y preparación del proyecto.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7" authorId="0" shapeId="0">
      <text>
        <r>
          <rPr>
            <b/>
            <sz val="12"/>
            <color indexed="81"/>
            <rFont val="Arial"/>
            <family val="2"/>
          </rPr>
          <t>Asignaciones para construcciones en bienes inmuebles propiedad de los entes públicos. Incluye los gastos en estudios de pre inversión y preparación del proyecto.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8" authorId="0" shapeId="0">
      <text>
        <r>
          <rPr>
            <b/>
            <sz val="12"/>
            <color indexed="81"/>
            <rFont val="Arial"/>
            <family val="2"/>
          </rPr>
          <t>Erogaciones realizadas por los entes públicos con la finalidad de ejecutar proyectos de desarrollo productivo, económico y social y otros. Incluye el costo de la preparación de proyectos.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59" authorId="0" shapeId="0">
      <text>
        <r>
          <rPr>
            <b/>
            <sz val="12"/>
            <color indexed="81"/>
            <rFont val="Arial"/>
            <family val="2"/>
          </rPr>
      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0" authorId="0" shapeId="0">
      <text>
        <r>
          <rPr>
            <b/>
            <sz val="12"/>
            <color indexed="81"/>
            <rFont val="Arial"/>
            <family val="2"/>
          </rPr>
          <t>Asignaciones destinadas al otorgamiento de créditos en forma directa o mediante fondos y fideicomisos a favor de los sectores social y privado, o de los municipios, para el financiamiento de acciones para el impulso de actividades productivas de acuerdo con las políticas, normas y disposiciones aplicables.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1" authorId="0" shapeId="0">
      <text>
        <r>
          <rPr>
            <b/>
            <sz val="12"/>
            <color indexed="81"/>
            <rFont val="Arial"/>
            <family val="2"/>
          </rPr>
          <t>Asignaciones para aportar capital directo o mediante la adquisición de acciones u otros valores representativos de capital a entidades paraestatales y empresas privadas; así como a organismos nacionales e internacionales.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2" authorId="0" shapeId="0">
      <text>
        <r>
          <rPr>
            <b/>
            <sz val="12"/>
            <color indexed="81"/>
            <rFont val="Arial"/>
            <family val="2"/>
          </rPr>
          <t>Asignaciones destinadas a financiar la adquisición de títulos y valores representativos de deuda. Excluye los depósitos temporales efectuados en el mercado de valores o de capitales por la intermediación de instituciones financieras.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3" authorId="0" shapeId="0">
      <text>
        <r>
          <rPr>
            <b/>
            <sz val="12"/>
            <color indexed="81"/>
            <rFont val="Arial"/>
            <family val="2"/>
          </rPr>
          <t>Asignaciones destinadas a la concesión de préstamos a entes públicos y al sector privado.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4" authorId="0" shapeId="0">
      <text>
        <r>
          <rPr>
            <b/>
            <sz val="12"/>
            <color indexed="81"/>
            <rFont val="Arial"/>
            <family val="2"/>
          </rPr>
          <t>Asignaciones a fideicomisos, mandatos y otros análogos para constituir o incrementar su patrimonio.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5" authorId="0" shapeId="0">
      <text>
        <r>
          <rPr>
            <b/>
            <sz val="12"/>
            <color indexed="81"/>
            <rFont val="Arial"/>
            <family val="2"/>
          </rPr>
          <t>Asignaciones destinadas a inversiones financieras no comprendidas en conceptos anteriores, tales como: la inversión en capital de trabajo en instituciones que se ocupan de actividades comerciales como son las tiendas y farmacias del ISSSTE e instituciones similares.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6" authorId="0" shapeId="0">
      <text>
        <r>
          <rPr>
            <b/>
            <sz val="12"/>
            <color indexed="81"/>
            <rFont val="Arial"/>
            <family val="2"/>
          </rPr>
          <t>Provisiones presupuestarias para hacer frente a las erogaciones que se deriven de contingencias o fenómenos climáticos, meteorológicos o económicos, con el fin de prevenir o resarcir daños a la población o a la infraestructura pública; como las derivadas de las responsabilidades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7" authorId="0" shapeId="0">
      <text>
        <r>
          <rPr>
            <b/>
            <sz val="12"/>
            <color indexed="81"/>
            <rFont val="Arial"/>
            <family val="2"/>
          </rPr>
          <t>Asignaciones destinadas a cubrir las participaciones y aportaciones para las entidades federativas y los municipios. Incluye las asignaciones destinadas a la ejecución de programas federales a través  de  las entidades federativas, mediante la reasignación de responsabilidades y recursos presupuestarios, en los términos de los convenios que celebre el Gobierno Federal con éstas.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8" authorId="0" shapeId="0">
      <text>
        <r>
          <rPr>
            <b/>
            <sz val="12"/>
            <color indexed="81"/>
            <rFont val="Arial"/>
            <family val="2"/>
          </rPr>
          <t>Recursos que corresponden a los estados y municipios que se derivan del Sistema Nacional de Coordinación Fiscal, de conformidad a lo establecido por los capítulos I, II, III y IV de la Ley de Coordinación Fiscal, así como las que correspondan a sistemas estatales de coordinación fiscal determinados por las leyes correspondientes.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69" authorId="0" shapeId="0">
      <text>
        <r>
          <rPr>
            <b/>
            <sz val="12"/>
            <color indexed="81"/>
            <rFont val="Arial"/>
            <family val="2"/>
          </rPr>
          <t>Recursos que corresponden a las entidades federativas y municipios que se derivan del Sistema Nacional de Coordinación Fiscal, de conformidad a lo establecido por el capítulo V de la Ley de Coordinación Fiscal.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0" authorId="0" shapeId="0">
      <text>
        <r>
          <rPr>
            <b/>
            <sz val="12"/>
            <color indexed="81"/>
            <rFont val="Arial"/>
            <family val="2"/>
          </rPr>
          <t>Recursos asignados a un ente público y reasignado por éste a otro a través de convenios para su ejecución.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1" authorId="0" shapeId="0">
      <text>
        <r>
          <rPr>
            <b/>
            <sz val="12"/>
            <color indexed="81"/>
            <rFont val="Arial"/>
            <family val="2"/>
          </rPr>
          <t>Asignaciones destinadas a cubrir obligaciones por concepto de deuda pública interna y externa derivada de la contratación de empréstitos; incluye la amortización, los intereses, gastos y comisiones de la deuda pública, así como las erogaciones relacionadas con la emisión y/o contratación de deuda. Asimismo, incluye los adeudos de ejercicios fiscales anteriores (ADEFAS).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2" authorId="0" shapeId="0">
      <text>
        <r>
          <rPr>
            <b/>
            <sz val="12"/>
            <color indexed="81"/>
            <rFont val="Arial"/>
            <family val="2"/>
          </rPr>
          <t>Asignaciones destinadas a cubrir el pago del principal derivado de los diversos créditos o financiamientos contratados a plazo con instituciones nacionales y extranjeras, privadas y mixtas de crédito y con otros acreedores, que sean pagaderos en el interior y exterior del país en moneda de curso legal.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3" authorId="0" shapeId="0">
      <text>
        <r>
          <rPr>
            <b/>
            <sz val="12"/>
            <color indexed="81"/>
            <rFont val="Arial"/>
            <family val="2"/>
          </rPr>
          <t>Asignaciones destinadas a cubrir el pago de intereses derivados de los diversos créditos o financiamientos contratados a plazo con instituciones nacionales y extranjeras, privadas y mixtas de crédito y con otros acreedores, que sean pagaderos en el interior y exterior del país en moneda de curso legal.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4" authorId="0" shapeId="0">
      <text>
        <r>
          <rPr>
            <b/>
            <sz val="12"/>
            <color indexed="81"/>
            <rFont val="Arial"/>
            <family val="2"/>
          </rPr>
          <t>Asignaciones destinadas a cubrir las comisiones derivadas de los diversos créditos o financiamientos autorizados o ratificados por el Congreso de la Unión, pagaderos en el interior y exterior del país, tanto en moneda nacional como extranjera.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5" authorId="0" shapeId="0">
      <text>
        <r>
          <rPr>
            <b/>
            <sz val="12"/>
            <color indexed="81"/>
            <rFont val="Arial"/>
            <family val="2"/>
          </rPr>
          <t>Asignaciones destinadas a cubrir los gastos derivados de los diversos créditos o financiamientos autorizados o ratificados por el Congreso de la Unión, pagaderos en el interior y exterior del país, tanto en moneda nacional como extranjera.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6" authorId="0" shapeId="0">
      <text>
        <r>
          <rPr>
            <b/>
            <sz val="12"/>
            <color indexed="81"/>
            <rFont val="Arial"/>
            <family val="2"/>
          </rPr>
          <t>Asignaciones destinadas a cubrir los importes generados por las variaciones en el tipo de cambio o en las tasas de interés en el cumplimiento de las obligaciones de deuda interna o externa; así como la contratación de instrumentos financieros denominados como futuros o derivados.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7" authorId="0" shapeId="0">
      <text>
        <r>
          <rPr>
            <b/>
            <sz val="12"/>
            <color indexed="81"/>
            <rFont val="Arial"/>
            <family val="2"/>
          </rPr>
          <t>Asignaciones destinadas al apoyo de los ahorradores y deudores de la banca y del saneamiento del sistema financiero nacional.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8" authorId="0" shapeId="0">
      <text>
        <r>
          <rPr>
            <b/>
            <sz val="12"/>
            <color indexed="81"/>
            <rFont val="Arial"/>
            <family val="2"/>
          </rPr>
          <t>Asignaciones destinadas a cubrir las erogaciones devengadas y pendientes de liquidar al cierre del ejercicio fiscal anterior, derivadas de la contratación de bienes y servicios requeridos en el desempeño de las funciones de los entes públicos, para las cuales existió asignación presupuestal con saldo disponible al cierre del ejercicio fiscal en que se devengaron.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<sst xmlns="http://schemas.openxmlformats.org/spreadsheetml/2006/main" count="321" uniqueCount="205">
  <si>
    <t>MUNICIPIO DE ZAPOTLANEJO JALISCO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</si>
  <si>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</si>
  <si>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</si>
  <si>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</si>
  <si>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</si>
  <si>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</si>
  <si>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</si>
  <si>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</si>
  <si>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</si>
  <si>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</si>
  <si>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</si>
  <si>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</si>
  <si>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</si>
  <si>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</si>
  <si>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</si>
  <si>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</si>
  <si>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</si>
  <si>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</si>
  <si>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</si>
  <si>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</si>
  <si>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</si>
  <si>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</si>
  <si>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</si>
  <si>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</si>
  <si>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</si>
  <si>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</si>
  <si>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</si>
  <si>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</si>
  <si>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</si>
  <si>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 AYUDAS</t>
  </si>
  <si>
    <t>TRANSFERENCIAS INTERNAS Y ASIGNACIONES AL SECTOR PÚBLICO</t>
  </si>
  <si>
    <t>TRANSFERENCIAS 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</si>
  <si>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</si>
  <si>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</si>
  <si>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</si>
  <si>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</si>
  <si>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</si>
  <si>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</si>
  <si>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</si>
  <si>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BIENES MUEBLES, INMUEBLES E INTANGIBLES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</si>
  <si>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</si>
  <si>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</si>
  <si>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</si>
  <si>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</si>
  <si>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</si>
  <si>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</si>
  <si>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</si>
  <si>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</si>
  <si>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</si>
  <si>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</si>
  <si>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</si>
  <si>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</si>
  <si>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</si>
  <si>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</si>
  <si>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</si>
  <si>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</si>
  <si>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</si>
  <si>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</si>
  <si>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</si>
  <si>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</si>
  <si>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</si>
  <si>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</si>
  <si>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</si>
  <si>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</si>
  <si>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</si>
  <si>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 PÚBLICA</t>
  </si>
  <si>
    <t xml:space="preserve">AMORTIZACIÓN DE LA DEUDA PÚBLICA 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</si>
  <si>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</si>
  <si>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</si>
  <si>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</si>
  <si>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</si>
  <si>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</si>
  <si>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</si>
  <si>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Clasificador por objeto del Gasto</t>
  </si>
  <si>
    <t>Total</t>
  </si>
  <si>
    <t>Presupuesto de Egresos para el Ejercicio 2019</t>
  </si>
  <si>
    <t>Clasificador Administrativa</t>
  </si>
  <si>
    <t>Coordinacion Admon e Innvacion gubernamental</t>
  </si>
  <si>
    <t>Coordinacion de Servicios generales</t>
  </si>
  <si>
    <t>Coordinacion de Tesoreria</t>
  </si>
  <si>
    <t>Coordinacion de Gestion de la Ciudad</t>
  </si>
  <si>
    <t>Coordinacion de Gobernacion</t>
  </si>
  <si>
    <t>Clasificacion funcional del Gasto</t>
  </si>
  <si>
    <t>Gobierno</t>
  </si>
  <si>
    <t>Desarrollo social</t>
  </si>
  <si>
    <t>Desarrollo economico</t>
  </si>
  <si>
    <t>Otras no Clasificadas en Funciones Anteriores</t>
  </si>
  <si>
    <t>Clasificacion tipo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</si>
  <si>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</si>
  <si>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</si>
  <si>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</si>
  <si>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</si>
  <si>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</si>
  <si>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</si>
  <si>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</si>
  <si>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</si>
  <si>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</si>
  <si>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</si>
  <si>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</si>
  <si>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</si>
  <si>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</si>
  <si>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</si>
  <si>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</si>
  <si>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</si>
  <si>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</si>
  <si>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</si>
  <si>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</si>
  <si>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</si>
  <si>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</si>
  <si>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</si>
  <si>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REGIDOR</t>
  </si>
  <si>
    <t>SALA DE REGIDORES</t>
  </si>
  <si>
    <t>PRESIDENTE MUNICIPAL</t>
  </si>
  <si>
    <t>PRESIDENCIA</t>
  </si>
  <si>
    <t>DIRECTOR JURIDICO</t>
  </si>
  <si>
    <t>SINDICATURA</t>
  </si>
  <si>
    <t>PSICOLOGA</t>
  </si>
  <si>
    <t>SECRETARIO AUXILIAR DE LA COMISION DE CA</t>
  </si>
  <si>
    <t>SUB DIRECTOR JURIDICO</t>
  </si>
  <si>
    <t>SINDICO MUNICIPAL</t>
  </si>
  <si>
    <t>ENC DE UNIDAD LABORAL JURIDICA</t>
  </si>
  <si>
    <t>ABOGADO</t>
  </si>
  <si>
    <t>JUEZ MUNICIPAL</t>
  </si>
  <si>
    <t>JUZGADO</t>
  </si>
  <si>
    <t>JEFE DE PROYECTOS ESTRATEGICOS</t>
  </si>
  <si>
    <t>SECRETARIA PARTICULAR</t>
  </si>
  <si>
    <t>ASUNTOS DEL INTERIOR</t>
  </si>
  <si>
    <t>ENC DE MENSAJERIA</t>
  </si>
  <si>
    <t>ASISTENTE DE PRESIDENCIA</t>
  </si>
  <si>
    <t>SECRETARIO PARTICULAR</t>
  </si>
  <si>
    <t>AUXILIAR GENERAL</t>
  </si>
  <si>
    <t>SECRETARIA GENERAL</t>
  </si>
  <si>
    <t>AUXILIAR DE ACTAS Y ACUERDOS</t>
  </si>
  <si>
    <t>SECRETARIO GENERAL</t>
  </si>
  <si>
    <t>JEFE DE ARCHIVO Y CRONISTA MUNICIPAL</t>
  </si>
  <si>
    <t>ARCHIVO MUNICIPAL</t>
  </si>
  <si>
    <t>AUXILIAR DE ARCHIVO MUNICIPAL</t>
  </si>
  <si>
    <t>AUXILIAR ADVO FUNCIONES DE INSPECCION</t>
  </si>
  <si>
    <t>PADRON Y LICENCIAS</t>
  </si>
  <si>
    <t>SECRETARIA</t>
  </si>
  <si>
    <t>JEFE DE OFICINA DE RECAUDACION FISCAL</t>
  </si>
  <si>
    <t>ASEADOR PLANTA DE TRATAMIENTO</t>
  </si>
  <si>
    <t>DELEGACION SAN JOSE DE LAS FLORES</t>
  </si>
  <si>
    <t>DELEGADO</t>
  </si>
  <si>
    <t>JARDINERO A</t>
  </si>
  <si>
    <t>SECRETARIA B</t>
  </si>
  <si>
    <t>SECRETARIA E</t>
  </si>
  <si>
    <t>ADMINISTRADOR DE LA DELEGACION</t>
  </si>
  <si>
    <t>DELEGACION LA LAJA</t>
  </si>
  <si>
    <t>ASEADOR INTENDENCIA Y JARDINERIA</t>
  </si>
  <si>
    <t>AUXILIAR DE MANTENIMIENTO A CEMENTERIOS</t>
  </si>
  <si>
    <t>ENCARGADO DE MANTENIMIENTO GENERAL</t>
  </si>
  <si>
    <t>FONTANERO A</t>
  </si>
  <si>
    <t>FONTANERO D</t>
  </si>
  <si>
    <t>INTENDENTE A</t>
  </si>
  <si>
    <t>JARDINERO MEZQUITERA</t>
  </si>
  <si>
    <t>SECRETARIA C</t>
  </si>
  <si>
    <t>SECRETARIA D</t>
  </si>
  <si>
    <t>VELADOR</t>
  </si>
  <si>
    <t>AUXILIAR DE REGISTRO CIVIL</t>
  </si>
  <si>
    <t>DELEGACION SANTA FE</t>
  </si>
  <si>
    <t>BIBLIOTECARIA</t>
  </si>
  <si>
    <t>FONTANERO C</t>
  </si>
  <si>
    <t>INTENDENTE E</t>
  </si>
  <si>
    <t>JARDINERO B</t>
  </si>
  <si>
    <t>JARDINERO D</t>
  </si>
  <si>
    <t>JARDINERO E CORRALILLOS</t>
  </si>
  <si>
    <t>JARDINERO E LA PAZ</t>
  </si>
  <si>
    <t>AUXILIAR DE MANTENIMIENTO DE CEMENTERIO</t>
  </si>
  <si>
    <t>DELEGACION MATATLAN</t>
  </si>
  <si>
    <t>SECRETARIO TECNICO</t>
  </si>
  <si>
    <t>DELEGACION LA PURISIMA</t>
  </si>
  <si>
    <t>FONTANERO Y JARDINERO</t>
  </si>
  <si>
    <t>AUXILIAR ADMINISTRATIVO</t>
  </si>
  <si>
    <t>DELEGACION EL SAUCILLO</t>
  </si>
  <si>
    <t>FONTANERO E</t>
  </si>
  <si>
    <t>JARDINERO C</t>
  </si>
  <si>
    <t>AGENTE AUXILIAR B DE TRANCITO</t>
  </si>
  <si>
    <t>MOVILIDAD URBANA</t>
  </si>
  <si>
    <t>ENCARGADO DE MOVILIDAD URBANA</t>
  </si>
  <si>
    <t>JEFE DE BOMBEROS Y PROTECCION CIVIL</t>
  </si>
  <si>
    <t>PROTECCION CIVIL</t>
  </si>
  <si>
    <t>OPERATIVO DE PROTECCION CIVIL</t>
  </si>
  <si>
    <t>SEGUNDO OFICIAL DE PC</t>
  </si>
  <si>
    <t>SEGUNDO OFICIAL DE PROTECCION CIVIL</t>
  </si>
  <si>
    <t>TERCER OFICIAL DE PROTECCION CIVIL</t>
  </si>
  <si>
    <t>TITULAR DE UNIDAD DE TRANSPARENCIA</t>
  </si>
  <si>
    <t>UNIDAD DE TRANSPARENCIA</t>
  </si>
  <si>
    <t>ALMACENISTA GENERAL</t>
  </si>
  <si>
    <t>JEFATURA DE AGUA POTABLE</t>
  </si>
  <si>
    <t>AUXILIAR ADVO DE AGUA POTABLE</t>
  </si>
  <si>
    <t>AUXILIAR ADVO DE PATRIMONIO</t>
  </si>
  <si>
    <t>CHOFER</t>
  </si>
  <si>
    <t>CHOFER DE CISTERNA  DE AGUA POTABLE</t>
  </si>
  <si>
    <t>ENCARGADO DE CUADRILLA DE AGUA POTABLE</t>
  </si>
  <si>
    <t>ENCARGADO DE CUADRILLA DE FONTANEROS</t>
  </si>
  <si>
    <t>ENCARGADO DE CUADRILLA DE FONTANEROS B</t>
  </si>
  <si>
    <t>ENCARGADO DE LA UNIDAD DE PLANTAS DE TRA</t>
  </si>
  <si>
    <t>ENCARGADO OPERATIVO DE AGUA POTABLE</t>
  </si>
  <si>
    <t>FONTANERO</t>
  </si>
  <si>
    <t>JEFE DE AGUA POTABLE</t>
  </si>
  <si>
    <t>LECTURISTA</t>
  </si>
  <si>
    <t>OPERADOR DE PLANTA DE TRATAMIENTO ZAPOTL</t>
  </si>
  <si>
    <t>TOTALES</t>
  </si>
  <si>
    <t>Municipio de Zapotlanejo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</si>
</sst>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#,##0.00_ ;\-#,##0.00\ "/>
    <numFmt numFmtId="165" formatCode="_-&quot;$&quot;* #,##0_-;\-&quot;$&quot;* #,##0_-;_-&quot;$&quot;* &quot;-&quot;??_-;_-@_-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1"/>
      <name val="Arial"/>
      <family val="2"/>
    </font>
    <font>
      <sz val="8"/>
      <color indexed="81"/>
      <name val="Arial"/>
      <family val="2"/>
    </font>
    <font>
      <sz val="12"/>
      <color indexed="8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4" xfId="0" applyFont="1" applyFill="1" applyBorder="1" applyAlignment="1" applyProtection="1">
      <alignment vertical="center" wrapText="1"/>
    </xf>
    <xf numFmtId="164" fontId="2" fillId="0" borderId="4" xfId="1" applyNumberFormat="1" applyFont="1" applyBorder="1"/>
    <xf numFmtId="0" fontId="9" fillId="0" borderId="4" xfId="0" applyFont="1" applyFill="1" applyBorder="1" applyAlignment="1" applyProtection="1">
      <alignment vertical="center" wrapText="1"/>
    </xf>
    <xf numFmtId="164" fontId="0" fillId="0" borderId="4" xfId="1" applyNumberFormat="1" applyFont="1" applyBorder="1"/>
    <xf numFmtId="0" fontId="0" fillId="0" borderId="4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vertical="center" wrapText="1"/>
    </xf>
    <xf numFmtId="0" fontId="0" fillId="0" borderId="5" xfId="0" applyBorder="1"/>
    <xf numFmtId="0" fontId="0" fillId="0" borderId="6" xfId="0" applyBorder="1"/>
    <xf numFmtId="164" fontId="2" fillId="0" borderId="6" xfId="1" applyNumberFormat="1" applyFont="1" applyBorder="1"/>
    <xf numFmtId="0" fontId="0" fillId="0" borderId="7" xfId="0" applyBorder="1"/>
    <xf numFmtId="0" fontId="0" fillId="0" borderId="4" xfId="0" applyBorder="1"/>
    <xf numFmtId="164" fontId="0" fillId="0" borderId="0" xfId="0" applyNumberFormat="1"/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14" xfId="0" applyFill="1" applyBorder="1" applyProtection="1"/>
    <xf numFmtId="0" fontId="0" fillId="0" borderId="0" xfId="0" applyFill="1"/>
    <xf numFmtId="0" fontId="8" fillId="3" borderId="1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 wrapText="1"/>
    </xf>
    <xf numFmtId="0" fontId="8" fillId="3" borderId="22" xfId="0" applyFont="1" applyFill="1" applyBorder="1" applyAlignment="1" applyProtection="1">
      <alignment horizont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9" fillId="0" borderId="13" xfId="0" applyFont="1" applyBorder="1" applyProtection="1">
      <protection locked="0"/>
    </xf>
    <xf numFmtId="0" fontId="9" fillId="0" borderId="0" xfId="0" applyFont="1" applyBorder="1" applyProtection="1">
      <protection locked="0"/>
    </xf>
    <xf numFmtId="165" fontId="9" fillId="0" borderId="0" xfId="1" applyNumberFormat="1" applyFont="1" applyBorder="1" applyAlignment="1" applyProtection="1">
      <protection locked="0"/>
    </xf>
    <xf numFmtId="166" fontId="9" fillId="0" borderId="0" xfId="1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Protection="1">
      <protection locked="0"/>
    </xf>
    <xf numFmtId="0" fontId="9" fillId="0" borderId="0" xfId="0" applyFont="1"/>
    <xf numFmtId="0" fontId="9" fillId="0" borderId="24" xfId="0" applyFont="1" applyFill="1" applyBorder="1" applyAlignment="1" applyProtection="1">
      <alignment horizontal="justify" vertical="top" wrapText="1"/>
      <protection locked="0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0" fontId="9" fillId="0" borderId="3" xfId="0" applyFont="1" applyFill="1" applyBorder="1" applyAlignment="1" applyProtection="1">
      <alignment horizontal="justify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6" fontId="9" fillId="0" borderId="4" xfId="0" applyNumberFormat="1" applyFont="1" applyFill="1" applyBorder="1" applyAlignment="1" applyProtection="1">
      <alignment horizontal="center" vertical="center"/>
      <protection locked="0"/>
    </xf>
    <xf numFmtId="37" fontId="9" fillId="0" borderId="4" xfId="1" applyNumberFormat="1" applyFont="1" applyFill="1" applyBorder="1" applyAlignment="1" applyProtection="1">
      <alignment horizontal="right" vertical="center"/>
      <protection locked="0"/>
    </xf>
    <xf numFmtId="37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9" fillId="2" borderId="25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1" xfId="1" applyNumberFormat="1" applyFont="1" applyFill="1" applyBorder="1" applyAlignment="1" applyProtection="1">
      <alignment horizontal="right" vertical="center"/>
      <protection locked="0"/>
    </xf>
    <xf numFmtId="37" fontId="9" fillId="0" borderId="2" xfId="1" applyNumberFormat="1" applyFont="1" applyFill="1" applyBorder="1" applyAlignment="1" applyProtection="1">
      <alignment horizontal="right" vertical="center"/>
      <protection locked="0"/>
    </xf>
    <xf numFmtId="37" fontId="9" fillId="0" borderId="3" xfId="1" applyNumberFormat="1" applyFont="1" applyFill="1" applyBorder="1" applyAlignment="1" applyProtection="1">
      <alignment horizontal="right" vertical="center"/>
      <protection locked="0"/>
    </xf>
    <xf numFmtId="3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37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37" fontId="9" fillId="2" borderId="2" xfId="0" applyNumberFormat="1" applyFont="1" applyFill="1" applyBorder="1" applyAlignment="1" applyProtection="1">
      <alignment horizontal="right" vertical="center" wrapText="1"/>
      <protection locked="0"/>
    </xf>
    <xf numFmtId="37" fontId="9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0" applyNumberFormat="1" applyFont="1"/>
    <xf numFmtId="37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0" xfId="0" applyNumberFormat="1" applyFont="1"/>
    <xf numFmtId="37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0" applyFont="1" applyFill="1" applyBorder="1" applyAlignment="1" applyProtection="1">
      <alignment horizontal="justify" vertical="top" wrapText="1"/>
      <protection locked="0"/>
    </xf>
    <xf numFmtId="0" fontId="9" fillId="0" borderId="4" xfId="0" applyFont="1" applyFill="1" applyBorder="1" applyAlignment="1" applyProtection="1">
      <alignment horizontal="justify" vertical="top" wrapText="1"/>
      <protection locked="0"/>
    </xf>
    <xf numFmtId="0" fontId="9" fillId="0" borderId="32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7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9" fillId="2" borderId="33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34" xfId="1" applyNumberFormat="1" applyFont="1" applyFill="1" applyBorder="1" applyAlignment="1" applyProtection="1">
      <alignment horizontal="right" vertical="center"/>
      <protection locked="0"/>
    </xf>
    <xf numFmtId="37" fontId="9" fillId="0" borderId="35" xfId="1" applyNumberFormat="1" applyFont="1" applyFill="1" applyBorder="1" applyAlignment="1" applyProtection="1">
      <alignment horizontal="right" vertical="center"/>
      <protection locked="0"/>
    </xf>
    <xf numFmtId="37" fontId="9" fillId="0" borderId="36" xfId="1" applyNumberFormat="1" applyFont="1" applyFill="1" applyBorder="1" applyAlignment="1" applyProtection="1">
      <alignment horizontal="right" vertical="center"/>
      <protection locked="0"/>
    </xf>
    <xf numFmtId="37" fontId="9" fillId="2" borderId="34" xfId="0" applyNumberFormat="1" applyFont="1" applyFill="1" applyBorder="1" applyAlignment="1" applyProtection="1">
      <alignment horizontal="right" vertical="center" wrapText="1"/>
      <protection locked="0"/>
    </xf>
    <xf numFmtId="37" fontId="9" fillId="2" borderId="35" xfId="0" applyNumberFormat="1" applyFont="1" applyFill="1" applyBorder="1" applyAlignment="1" applyProtection="1">
      <alignment horizontal="right" vertical="center" wrapText="1"/>
      <protection locked="0"/>
    </xf>
    <xf numFmtId="37" fontId="9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37" xfId="0" applyFont="1" applyFill="1" applyBorder="1" applyAlignment="1" applyProtection="1">
      <alignment horizontal="right" vertical="center" wrapText="1"/>
      <protection locked="0"/>
    </xf>
    <xf numFmtId="0" fontId="2" fillId="3" borderId="38" xfId="0" applyFont="1" applyFill="1" applyBorder="1" applyAlignment="1" applyProtection="1">
      <alignment horizontal="right" vertical="center" wrapText="1"/>
      <protection locked="0"/>
    </xf>
    <xf numFmtId="0" fontId="2" fillId="3" borderId="39" xfId="0" applyFont="1" applyFill="1" applyBorder="1" applyAlignment="1" applyProtection="1">
      <alignment horizontal="right" vertical="center" wrapText="1"/>
      <protection locked="0"/>
    </xf>
    <xf numFmtId="166" fontId="2" fillId="3" borderId="40" xfId="0" applyNumberFormat="1" applyFont="1" applyFill="1" applyBorder="1" applyAlignment="1" applyProtection="1">
      <alignment horizontal="center" vertical="center"/>
      <protection locked="0"/>
    </xf>
    <xf numFmtId="37" fontId="2" fillId="3" borderId="40" xfId="1" applyNumberFormat="1" applyFont="1" applyFill="1" applyBorder="1" applyAlignment="1" applyProtection="1">
      <alignment horizontal="right" vertical="center"/>
      <protection locked="0"/>
    </xf>
    <xf numFmtId="37" fontId="2" fillId="3" borderId="40" xfId="0" applyNumberFormat="1" applyFont="1" applyFill="1" applyBorder="1" applyAlignment="1" applyProtection="1">
      <alignment horizontal="right" vertical="center" wrapText="1"/>
      <protection locked="0"/>
    </xf>
    <xf numFmtId="37" fontId="2" fillId="3" borderId="4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9" fillId="0" borderId="42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2" fillId="0" borderId="6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4"/>
  <sheetViews>
    <sheetView tabSelected="1" workbookViewId="0">
      <selection activeCell="A3" sqref="A3"/>
    </sheetView>
  </sheetViews>
  <sheetFormatPr baseColWidth="10" defaultRowHeight="15" x14ac:dyDescent="0.25"/>
  <cols>
    <col min="1" max="1" width="46" customWidth="1"/>
    <col min="2" max="2" width="16.28515625" bestFit="1" customWidth="1"/>
    <col min="5" max="5" width="14.140625" bestFit="1" customWidth="1"/>
  </cols>
  <sheetData>
    <row r="1" spans="1:2" x14ac:dyDescent="0.25">
      <c r="A1" s="7" t="s">
        <v>0</v>
      </c>
      <c r="B1" s="7"/>
    </row>
    <row r="2" spans="1:2" x14ac:dyDescent="0.25">
      <c r="A2" s="8" t="s">
        <v>75</v>
      </c>
      <c r="B2" s="8"/>
    </row>
    <row r="3" spans="1:2" x14ac:dyDescent="0.25">
      <c r="A3" s="114" t="s">
        <v>73</v>
      </c>
      <c r="B3" s="8"/>
    </row>
    <row r="4" spans="1:2" x14ac:dyDescent="0.25">
      <c r="A4" s="8"/>
      <c r="B4" s="8"/>
    </row>
    <row r="5" spans="1:2" x14ac:dyDescent="0.25">
      <c r="A5" s="8" t="s">
        <v>74</v>
      </c>
      <c r="B5" s="9">
        <v>305376433</v>
      </c>
    </row>
    <row r="6" spans="1:2" x14ac:dyDescent="0.25">
      <c r="A6" s="10"/>
      <c r="B6" s="10"/>
    </row>
    <row r="7" spans="1:2" ht="15.75" x14ac:dyDescent="0.25">
      <c r="A7" s="1" t="s">
        <v>1</v>
      </c>
      <c r="B7" s="2">
        <v>111911591</v>
      </c>
    </row>
    <row r="8" spans="1:2" ht="25.5" x14ac:dyDescent="0.25">
      <c r="A8" s="3" t="s">
        <v>2</v>
      </c>
      <c r="B8" s="4">
        <v>70421125</v>
      </c>
    </row>
    <row r="9" spans="1:2" ht="30" x14ac:dyDescent="0.25">
      <c r="A9" s="5" t="s">
        <v>3</v>
      </c>
      <c r="B9" s="4">
        <v>23587849</v>
      </c>
    </row>
    <row r="10" spans="1:2" x14ac:dyDescent="0.25">
      <c r="A10" s="5" t="s">
        <v>4</v>
      </c>
      <c r="B10" s="4">
        <v>14632171</v>
      </c>
    </row>
    <row r="11" spans="1:2" x14ac:dyDescent="0.25">
      <c r="A11" s="5" t="s">
        <v>5</v>
      </c>
      <c r="B11" s="4">
        <v>0</v>
      </c>
    </row>
    <row r="12" spans="1:2" x14ac:dyDescent="0.25">
      <c r="A12" s="5" t="s">
        <v>6</v>
      </c>
      <c r="B12" s="4">
        <v>3270446</v>
      </c>
    </row>
    <row r="13" spans="1:2" x14ac:dyDescent="0.25">
      <c r="A13" s="6" t="s">
        <v>7</v>
      </c>
      <c r="B13" s="4">
        <v>0</v>
      </c>
    </row>
    <row r="14" spans="1:2" x14ac:dyDescent="0.25">
      <c r="A14" s="5" t="s">
        <v>8</v>
      </c>
      <c r="B14" s="4">
        <v>0</v>
      </c>
    </row>
    <row r="15" spans="1:2" ht="15.75" x14ac:dyDescent="0.25">
      <c r="A15" s="1" t="s">
        <v>9</v>
      </c>
      <c r="B15" s="2">
        <v>35644000</v>
      </c>
    </row>
    <row r="16" spans="1:2" ht="30" x14ac:dyDescent="0.25">
      <c r="A16" s="5" t="s">
        <v>10</v>
      </c>
      <c r="B16" s="4">
        <v>1160000</v>
      </c>
    </row>
    <row r="17" spans="1:2" x14ac:dyDescent="0.25">
      <c r="A17" s="5" t="s">
        <v>11</v>
      </c>
      <c r="B17" s="4">
        <v>1260000</v>
      </c>
    </row>
    <row r="18" spans="1:2" ht="30" x14ac:dyDescent="0.25">
      <c r="A18" s="5" t="s">
        <v>12</v>
      </c>
      <c r="B18" s="4">
        <v>0</v>
      </c>
    </row>
    <row r="19" spans="1:2" ht="30" x14ac:dyDescent="0.25">
      <c r="A19" s="5" t="s">
        <v>13</v>
      </c>
      <c r="B19" s="4">
        <v>6642000</v>
      </c>
    </row>
    <row r="20" spans="1:2" ht="30" x14ac:dyDescent="0.25">
      <c r="A20" s="5" t="s">
        <v>14</v>
      </c>
      <c r="B20" s="4">
        <v>5275000</v>
      </c>
    </row>
    <row r="21" spans="1:2" x14ac:dyDescent="0.25">
      <c r="A21" s="5" t="s">
        <v>15</v>
      </c>
      <c r="B21" s="4">
        <v>15500000</v>
      </c>
    </row>
    <row r="22" spans="1:2" ht="30" x14ac:dyDescent="0.25">
      <c r="A22" s="5" t="s">
        <v>16</v>
      </c>
      <c r="B22" s="4">
        <v>1165000</v>
      </c>
    </row>
    <row r="23" spans="1:2" x14ac:dyDescent="0.25">
      <c r="A23" s="5" t="s">
        <v>17</v>
      </c>
      <c r="B23" s="4">
        <v>0</v>
      </c>
    </row>
    <row r="24" spans="1:2" ht="30" x14ac:dyDescent="0.25">
      <c r="A24" s="5" t="s">
        <v>18</v>
      </c>
      <c r="B24" s="4">
        <v>4642000</v>
      </c>
    </row>
    <row r="25" spans="1:2" ht="15.75" x14ac:dyDescent="0.25">
      <c r="A25" s="1" t="s">
        <v>19</v>
      </c>
      <c r="B25" s="2">
        <v>50041384</v>
      </c>
    </row>
    <row r="26" spans="1:2" x14ac:dyDescent="0.25">
      <c r="A26" s="5" t="s">
        <v>20</v>
      </c>
      <c r="B26" s="4">
        <v>31547000</v>
      </c>
    </row>
    <row r="27" spans="1:2" x14ac:dyDescent="0.25">
      <c r="A27" s="5" t="s">
        <v>21</v>
      </c>
      <c r="B27" s="4">
        <v>556824</v>
      </c>
    </row>
    <row r="28" spans="1:2" ht="30" x14ac:dyDescent="0.25">
      <c r="A28" s="5" t="s">
        <v>22</v>
      </c>
      <c r="B28" s="4">
        <v>2405000</v>
      </c>
    </row>
    <row r="29" spans="1:2" ht="30" x14ac:dyDescent="0.25">
      <c r="A29" s="5" t="s">
        <v>23</v>
      </c>
      <c r="B29" s="4">
        <v>1816000</v>
      </c>
    </row>
    <row r="30" spans="1:2" ht="30" x14ac:dyDescent="0.25">
      <c r="A30" s="5" t="s">
        <v>24</v>
      </c>
      <c r="B30" s="4">
        <v>7575000</v>
      </c>
    </row>
    <row r="31" spans="1:2" ht="30" x14ac:dyDescent="0.25">
      <c r="A31" s="5" t="s">
        <v>25</v>
      </c>
      <c r="B31" s="4">
        <v>265000</v>
      </c>
    </row>
    <row r="32" spans="1:2" x14ac:dyDescent="0.25">
      <c r="A32" s="5" t="s">
        <v>26</v>
      </c>
      <c r="B32" s="4">
        <v>290000</v>
      </c>
    </row>
    <row r="33" spans="1:2" x14ac:dyDescent="0.25">
      <c r="A33" s="5" t="s">
        <v>27</v>
      </c>
      <c r="B33" s="4">
        <v>1310000</v>
      </c>
    </row>
    <row r="34" spans="1:2" x14ac:dyDescent="0.25">
      <c r="A34" s="5" t="s">
        <v>28</v>
      </c>
      <c r="B34" s="4">
        <v>4276560</v>
      </c>
    </row>
    <row r="35" spans="1:2" ht="31.5" x14ac:dyDescent="0.25">
      <c r="A35" s="1" t="s">
        <v>29</v>
      </c>
      <c r="B35" s="2">
        <v>19610126</v>
      </c>
    </row>
    <row r="36" spans="1:2" ht="30" x14ac:dyDescent="0.25">
      <c r="A36" s="5" t="s">
        <v>30</v>
      </c>
      <c r="B36" s="4">
        <v>0</v>
      </c>
    </row>
    <row r="37" spans="1:2" x14ac:dyDescent="0.25">
      <c r="A37" s="5" t="s">
        <v>31</v>
      </c>
      <c r="B37" s="4">
        <v>0</v>
      </c>
    </row>
    <row r="38" spans="1:2" x14ac:dyDescent="0.25">
      <c r="A38" s="5" t="s">
        <v>32</v>
      </c>
      <c r="B38" s="4">
        <v>0</v>
      </c>
    </row>
    <row r="39" spans="1:2" x14ac:dyDescent="0.25">
      <c r="A39" s="5" t="s">
        <v>33</v>
      </c>
      <c r="B39" s="4">
        <v>11495606</v>
      </c>
    </row>
    <row r="40" spans="1:2" x14ac:dyDescent="0.25">
      <c r="A40" s="5" t="s">
        <v>34</v>
      </c>
      <c r="B40" s="4">
        <v>7584520</v>
      </c>
    </row>
    <row r="41" spans="1:2" ht="30" x14ac:dyDescent="0.25">
      <c r="A41" s="6" t="s">
        <v>35</v>
      </c>
      <c r="B41" s="4">
        <v>530000</v>
      </c>
    </row>
    <row r="42" spans="1:2" x14ac:dyDescent="0.25">
      <c r="A42" s="5" t="s">
        <v>36</v>
      </c>
      <c r="B42" s="4">
        <v>0</v>
      </c>
    </row>
    <row r="43" spans="1:2" x14ac:dyDescent="0.25">
      <c r="A43" s="5" t="s">
        <v>37</v>
      </c>
      <c r="B43" s="4">
        <v>0</v>
      </c>
    </row>
    <row r="44" spans="1:2" x14ac:dyDescent="0.25">
      <c r="A44" s="5" t="s">
        <v>38</v>
      </c>
      <c r="B44" s="4">
        <v>0</v>
      </c>
    </row>
    <row r="45" spans="1:2" ht="46.5" customHeight="1" x14ac:dyDescent="0.25">
      <c r="A45" s="1" t="s">
        <v>39</v>
      </c>
      <c r="B45" s="2">
        <v>7792000</v>
      </c>
    </row>
    <row r="46" spans="1:2" x14ac:dyDescent="0.25">
      <c r="A46" s="5" t="s">
        <v>40</v>
      </c>
      <c r="B46" s="4">
        <v>455000</v>
      </c>
    </row>
    <row r="47" spans="1:2" ht="30" x14ac:dyDescent="0.25">
      <c r="A47" s="5" t="s">
        <v>41</v>
      </c>
      <c r="B47" s="4">
        <v>282000</v>
      </c>
    </row>
    <row r="48" spans="1:2" ht="30" x14ac:dyDescent="0.25">
      <c r="A48" s="5" t="s">
        <v>42</v>
      </c>
      <c r="B48" s="4">
        <v>20000</v>
      </c>
    </row>
    <row r="49" spans="1:2" x14ac:dyDescent="0.25">
      <c r="A49" s="5" t="s">
        <v>43</v>
      </c>
      <c r="B49" s="4">
        <v>5700000</v>
      </c>
    </row>
    <row r="50" spans="1:2" x14ac:dyDescent="0.25">
      <c r="A50" s="5" t="s">
        <v>44</v>
      </c>
      <c r="B50" s="4">
        <v>0</v>
      </c>
    </row>
    <row r="51" spans="1:2" x14ac:dyDescent="0.25">
      <c r="A51" s="5" t="s">
        <v>45</v>
      </c>
      <c r="B51" s="4">
        <v>535000</v>
      </c>
    </row>
    <row r="52" spans="1:2" x14ac:dyDescent="0.25">
      <c r="A52" s="5" t="s">
        <v>46</v>
      </c>
      <c r="B52" s="4">
        <v>0</v>
      </c>
    </row>
    <row r="53" spans="1:2" x14ac:dyDescent="0.25">
      <c r="A53" s="5" t="s">
        <v>47</v>
      </c>
      <c r="B53" s="4">
        <v>500000</v>
      </c>
    </row>
    <row r="54" spans="1:2" x14ac:dyDescent="0.25">
      <c r="A54" s="5" t="s">
        <v>48</v>
      </c>
      <c r="B54" s="4">
        <v>300000</v>
      </c>
    </row>
    <row r="55" spans="1:2" ht="15.75" x14ac:dyDescent="0.25">
      <c r="A55" s="1" t="s">
        <v>49</v>
      </c>
      <c r="B55" s="2">
        <v>64000701</v>
      </c>
    </row>
    <row r="56" spans="1:2" x14ac:dyDescent="0.25">
      <c r="A56" s="5" t="s">
        <v>50</v>
      </c>
      <c r="B56" s="4">
        <v>64000701</v>
      </c>
    </row>
    <row r="57" spans="1:2" x14ac:dyDescent="0.25">
      <c r="A57" s="5" t="s">
        <v>51</v>
      </c>
      <c r="B57" s="4"/>
    </row>
    <row r="58" spans="1:2" ht="30" x14ac:dyDescent="0.25">
      <c r="A58" s="5" t="s">
        <v>52</v>
      </c>
      <c r="B58" s="4"/>
    </row>
    <row r="59" spans="1:2" ht="31.5" x14ac:dyDescent="0.25">
      <c r="A59" s="1" t="s">
        <v>53</v>
      </c>
      <c r="B59" s="2"/>
    </row>
    <row r="60" spans="1:2" ht="30" x14ac:dyDescent="0.25">
      <c r="A60" s="5" t="s">
        <v>54</v>
      </c>
      <c r="B60" s="4"/>
    </row>
    <row r="61" spans="1:2" x14ac:dyDescent="0.25">
      <c r="A61" s="5" t="s">
        <v>55</v>
      </c>
      <c r="B61" s="4"/>
    </row>
    <row r="62" spans="1:2" x14ac:dyDescent="0.25">
      <c r="A62" s="5" t="s">
        <v>56</v>
      </c>
      <c r="B62" s="4"/>
    </row>
    <row r="63" spans="1:2" x14ac:dyDescent="0.25">
      <c r="A63" s="5" t="s">
        <v>57</v>
      </c>
      <c r="B63" s="4"/>
    </row>
    <row r="64" spans="1:2" ht="30" x14ac:dyDescent="0.25">
      <c r="A64" s="5" t="s">
        <v>58</v>
      </c>
      <c r="B64" s="4"/>
    </row>
    <row r="65" spans="1:2" x14ac:dyDescent="0.25">
      <c r="A65" s="5" t="s">
        <v>59</v>
      </c>
      <c r="B65" s="4"/>
    </row>
    <row r="66" spans="1:2" ht="30" x14ac:dyDescent="0.25">
      <c r="A66" s="5" t="s">
        <v>60</v>
      </c>
      <c r="B66" s="4"/>
    </row>
    <row r="67" spans="1:2" ht="15.75" x14ac:dyDescent="0.25">
      <c r="A67" s="1" t="s">
        <v>61</v>
      </c>
      <c r="B67" s="2"/>
    </row>
    <row r="68" spans="1:2" x14ac:dyDescent="0.25">
      <c r="A68" s="5" t="s">
        <v>62</v>
      </c>
      <c r="B68" s="4"/>
    </row>
    <row r="69" spans="1:2" x14ac:dyDescent="0.25">
      <c r="A69" s="5" t="s">
        <v>63</v>
      </c>
      <c r="B69" s="4"/>
    </row>
    <row r="70" spans="1:2" x14ac:dyDescent="0.25">
      <c r="A70" s="5" t="s">
        <v>64</v>
      </c>
      <c r="B70" s="4"/>
    </row>
    <row r="71" spans="1:2" ht="15.75" x14ac:dyDescent="0.25">
      <c r="A71" s="1" t="s">
        <v>65</v>
      </c>
      <c r="B71" s="2">
        <v>16376631</v>
      </c>
    </row>
    <row r="72" spans="1:2" x14ac:dyDescent="0.25">
      <c r="A72" s="6" t="s">
        <v>66</v>
      </c>
      <c r="B72" s="4">
        <v>4921631</v>
      </c>
    </row>
    <row r="73" spans="1:2" x14ac:dyDescent="0.25">
      <c r="A73" s="5" t="s">
        <v>67</v>
      </c>
      <c r="B73" s="4">
        <v>1455000</v>
      </c>
    </row>
    <row r="74" spans="1:2" x14ac:dyDescent="0.25">
      <c r="A74" s="5" t="s">
        <v>68</v>
      </c>
      <c r="B74" s="4"/>
    </row>
    <row r="75" spans="1:2" x14ac:dyDescent="0.25">
      <c r="A75" s="5" t="s">
        <v>69</v>
      </c>
      <c r="B75" s="4"/>
    </row>
    <row r="76" spans="1:2" x14ac:dyDescent="0.25">
      <c r="A76" s="5" t="s">
        <v>70</v>
      </c>
      <c r="B76" s="4"/>
    </row>
    <row r="77" spans="1:2" x14ac:dyDescent="0.25">
      <c r="A77" s="5" t="s">
        <v>71</v>
      </c>
      <c r="B77" s="4"/>
    </row>
    <row r="78" spans="1:2" ht="30" x14ac:dyDescent="0.25">
      <c r="A78" s="6" t="s">
        <v>72</v>
      </c>
      <c r="B78" s="4">
        <v>10000000</v>
      </c>
    </row>
    <row r="83" spans="1:2" x14ac:dyDescent="0.25">
      <c r="A83" s="7" t="s">
        <v>0</v>
      </c>
      <c r="B83" s="7"/>
    </row>
    <row r="84" spans="1:2" x14ac:dyDescent="0.25">
      <c r="A84" s="8" t="s">
        <v>75</v>
      </c>
      <c r="B84" s="8"/>
    </row>
    <row r="85" spans="1:2" x14ac:dyDescent="0.25">
      <c r="A85" s="114" t="s">
        <v>76</v>
      </c>
      <c r="B85" s="8"/>
    </row>
    <row r="86" spans="1:2" x14ac:dyDescent="0.25">
      <c r="A86" s="8"/>
      <c r="B86" s="8"/>
    </row>
    <row r="87" spans="1:2" x14ac:dyDescent="0.25">
      <c r="A87" s="8" t="s">
        <v>74</v>
      </c>
      <c r="B87" s="9">
        <v>305376433</v>
      </c>
    </row>
    <row r="88" spans="1:2" x14ac:dyDescent="0.25">
      <c r="A88" s="10"/>
      <c r="B88" s="10"/>
    </row>
    <row r="89" spans="1:2" x14ac:dyDescent="0.25">
      <c r="A89" s="11"/>
      <c r="B89" s="11"/>
    </row>
    <row r="90" spans="1:2" x14ac:dyDescent="0.25">
      <c r="A90" s="11" t="s">
        <v>77</v>
      </c>
      <c r="B90" s="4">
        <v>119703591</v>
      </c>
    </row>
    <row r="91" spans="1:2" x14ac:dyDescent="0.25">
      <c r="A91" s="11" t="s">
        <v>78</v>
      </c>
      <c r="B91" s="4">
        <v>85685384</v>
      </c>
    </row>
    <row r="92" spans="1:2" x14ac:dyDescent="0.25">
      <c r="A92" s="11" t="s">
        <v>79</v>
      </c>
      <c r="B92" s="4">
        <v>16376631</v>
      </c>
    </row>
    <row r="93" spans="1:2" x14ac:dyDescent="0.25">
      <c r="A93" s="11" t="s">
        <v>80</v>
      </c>
      <c r="B93" s="4">
        <v>64000701</v>
      </c>
    </row>
    <row r="94" spans="1:2" x14ac:dyDescent="0.25">
      <c r="A94" s="11" t="s">
        <v>81</v>
      </c>
      <c r="B94" s="4">
        <v>19610126</v>
      </c>
    </row>
    <row r="95" spans="1:2" x14ac:dyDescent="0.25">
      <c r="A95" s="11"/>
      <c r="B95" s="11"/>
    </row>
    <row r="98" spans="1:5" x14ac:dyDescent="0.25">
      <c r="A98" s="7" t="s">
        <v>0</v>
      </c>
      <c r="B98" s="7"/>
    </row>
    <row r="99" spans="1:5" x14ac:dyDescent="0.25">
      <c r="A99" s="8" t="s">
        <v>75</v>
      </c>
      <c r="B99" s="8"/>
    </row>
    <row r="100" spans="1:5" x14ac:dyDescent="0.25">
      <c r="A100" s="114" t="s">
        <v>82</v>
      </c>
      <c r="B100" s="8"/>
    </row>
    <row r="101" spans="1:5" x14ac:dyDescent="0.25">
      <c r="A101" s="8"/>
      <c r="B101" s="8"/>
    </row>
    <row r="102" spans="1:5" x14ac:dyDescent="0.25">
      <c r="A102" s="8" t="s">
        <v>74</v>
      </c>
      <c r="B102" s="9">
        <v>305376433</v>
      </c>
    </row>
    <row r="103" spans="1:5" x14ac:dyDescent="0.25">
      <c r="A103" s="10"/>
      <c r="B103" s="10"/>
    </row>
    <row r="104" spans="1:5" x14ac:dyDescent="0.25">
      <c r="A104" s="11"/>
      <c r="B104" s="11"/>
    </row>
    <row r="105" spans="1:5" x14ac:dyDescent="0.25">
      <c r="A105" s="11" t="s">
        <v>83</v>
      </c>
      <c r="B105" s="4">
        <v>82325186</v>
      </c>
    </row>
    <row r="106" spans="1:5" x14ac:dyDescent="0.25">
      <c r="A106" s="11" t="s">
        <v>84</v>
      </c>
      <c r="B106" s="4">
        <v>30762324</v>
      </c>
      <c r="E106" s="12"/>
    </row>
    <row r="107" spans="1:5" x14ac:dyDescent="0.25">
      <c r="A107" s="11" t="s">
        <v>85</v>
      </c>
      <c r="B107" s="4">
        <v>175912292</v>
      </c>
    </row>
    <row r="108" spans="1:5" x14ac:dyDescent="0.25">
      <c r="A108" s="11" t="s">
        <v>86</v>
      </c>
      <c r="B108" s="4">
        <v>16376631</v>
      </c>
    </row>
    <row r="112" spans="1:5" x14ac:dyDescent="0.25">
      <c r="A112" s="7" t="s">
        <v>0</v>
      </c>
      <c r="B112" s="7"/>
    </row>
    <row r="113" spans="1:5" x14ac:dyDescent="0.25">
      <c r="A113" s="8" t="s">
        <v>75</v>
      </c>
      <c r="B113" s="8"/>
    </row>
    <row r="114" spans="1:5" x14ac:dyDescent="0.25">
      <c r="A114" s="114" t="s">
        <v>87</v>
      </c>
      <c r="B114" s="8"/>
    </row>
    <row r="115" spans="1:5" x14ac:dyDescent="0.25">
      <c r="A115" s="8"/>
      <c r="B115" s="8"/>
    </row>
    <row r="116" spans="1:5" x14ac:dyDescent="0.25">
      <c r="A116" s="8" t="s">
        <v>74</v>
      </c>
      <c r="B116" s="9">
        <v>305376433</v>
      </c>
    </row>
    <row r="117" spans="1:5" x14ac:dyDescent="0.25">
      <c r="A117" s="10"/>
      <c r="B117" s="10"/>
    </row>
    <row r="118" spans="1:5" x14ac:dyDescent="0.25">
      <c r="A118" s="11"/>
      <c r="B118" s="11"/>
    </row>
    <row r="119" spans="1:5" x14ac:dyDescent="0.25">
      <c r="A119" s="11" t="s">
        <v>88</v>
      </c>
      <c r="B119" s="4">
        <v>209622581</v>
      </c>
    </row>
    <row r="120" spans="1:5" x14ac:dyDescent="0.25">
      <c r="A120" s="11" t="s">
        <v>89</v>
      </c>
      <c r="B120" s="4">
        <v>71792701</v>
      </c>
    </row>
    <row r="121" spans="1:5" x14ac:dyDescent="0.25">
      <c r="A121" s="11" t="s">
        <v>90</v>
      </c>
      <c r="B121" s="4">
        <v>16376631</v>
      </c>
      <c r="E121" s="12"/>
    </row>
    <row r="122" spans="1:5" x14ac:dyDescent="0.25">
      <c r="A122" s="11" t="s">
        <v>91</v>
      </c>
      <c r="B122" s="4">
        <v>7584520</v>
      </c>
    </row>
    <row r="123" spans="1:5" x14ac:dyDescent="0.25">
      <c r="A123" s="11" t="s">
        <v>92</v>
      </c>
      <c r="B123" s="4"/>
    </row>
    <row r="124" spans="1:5" x14ac:dyDescent="0.25">
      <c r="B124" s="1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U159"/>
  <sheetViews>
    <sheetView showGridLines="0" zoomScaleNormal="100" workbookViewId="0">
      <selection activeCell="A2" sqref="A2:DE2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313" width="1.7109375" customWidth="1"/>
    <col min="314" max="314" width="2.5703125" customWidth="1"/>
    <col min="315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69" width="1.7109375" customWidth="1"/>
    <col min="570" max="570" width="2.5703125" customWidth="1"/>
    <col min="571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25" width="1.7109375" customWidth="1"/>
    <col min="826" max="826" width="2.5703125" customWidth="1"/>
    <col min="827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81" width="1.7109375" customWidth="1"/>
    <col min="1082" max="1082" width="2.5703125" customWidth="1"/>
    <col min="1083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37" width="1.7109375" customWidth="1"/>
    <col min="1338" max="1338" width="2.5703125" customWidth="1"/>
    <col min="1339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93" width="1.7109375" customWidth="1"/>
    <col min="1594" max="1594" width="2.5703125" customWidth="1"/>
    <col min="1595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49" width="1.7109375" customWidth="1"/>
    <col min="1850" max="1850" width="2.5703125" customWidth="1"/>
    <col min="1851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105" width="1.7109375" customWidth="1"/>
    <col min="2106" max="2106" width="2.5703125" customWidth="1"/>
    <col min="2107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61" width="1.7109375" customWidth="1"/>
    <col min="2362" max="2362" width="2.5703125" customWidth="1"/>
    <col min="2363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17" width="1.7109375" customWidth="1"/>
    <col min="2618" max="2618" width="2.5703125" customWidth="1"/>
    <col min="2619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73" width="1.7109375" customWidth="1"/>
    <col min="2874" max="2874" width="2.5703125" customWidth="1"/>
    <col min="2875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29" width="1.7109375" customWidth="1"/>
    <col min="3130" max="3130" width="2.5703125" customWidth="1"/>
    <col min="3131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85" width="1.7109375" customWidth="1"/>
    <col min="3386" max="3386" width="2.5703125" customWidth="1"/>
    <col min="3387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41" width="1.7109375" customWidth="1"/>
    <col min="3642" max="3642" width="2.5703125" customWidth="1"/>
    <col min="3643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97" width="1.7109375" customWidth="1"/>
    <col min="3898" max="3898" width="2.5703125" customWidth="1"/>
    <col min="3899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53" width="1.7109375" customWidth="1"/>
    <col min="4154" max="4154" width="2.5703125" customWidth="1"/>
    <col min="4155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409" width="1.7109375" customWidth="1"/>
    <col min="4410" max="4410" width="2.5703125" customWidth="1"/>
    <col min="4411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65" width="1.7109375" customWidth="1"/>
    <col min="4666" max="4666" width="2.5703125" customWidth="1"/>
    <col min="4667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21" width="1.7109375" customWidth="1"/>
    <col min="4922" max="4922" width="2.5703125" customWidth="1"/>
    <col min="4923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77" width="1.7109375" customWidth="1"/>
    <col min="5178" max="5178" width="2.5703125" customWidth="1"/>
    <col min="5179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33" width="1.7109375" customWidth="1"/>
    <col min="5434" max="5434" width="2.5703125" customWidth="1"/>
    <col min="5435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89" width="1.7109375" customWidth="1"/>
    <col min="5690" max="5690" width="2.5703125" customWidth="1"/>
    <col min="5691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45" width="1.7109375" customWidth="1"/>
    <col min="5946" max="5946" width="2.5703125" customWidth="1"/>
    <col min="5947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201" width="1.7109375" customWidth="1"/>
    <col min="6202" max="6202" width="2.5703125" customWidth="1"/>
    <col min="6203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57" width="1.7109375" customWidth="1"/>
    <col min="6458" max="6458" width="2.5703125" customWidth="1"/>
    <col min="6459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713" width="1.7109375" customWidth="1"/>
    <col min="6714" max="6714" width="2.5703125" customWidth="1"/>
    <col min="6715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69" width="1.7109375" customWidth="1"/>
    <col min="6970" max="6970" width="2.5703125" customWidth="1"/>
    <col min="6971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25" width="1.7109375" customWidth="1"/>
    <col min="7226" max="7226" width="2.5703125" customWidth="1"/>
    <col min="7227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81" width="1.7109375" customWidth="1"/>
    <col min="7482" max="7482" width="2.5703125" customWidth="1"/>
    <col min="7483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37" width="1.7109375" customWidth="1"/>
    <col min="7738" max="7738" width="2.5703125" customWidth="1"/>
    <col min="7739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93" width="1.7109375" customWidth="1"/>
    <col min="7994" max="7994" width="2.5703125" customWidth="1"/>
    <col min="7995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49" width="1.7109375" customWidth="1"/>
    <col min="8250" max="8250" width="2.5703125" customWidth="1"/>
    <col min="8251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505" width="1.7109375" customWidth="1"/>
    <col min="8506" max="8506" width="2.5703125" customWidth="1"/>
    <col min="8507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61" width="1.7109375" customWidth="1"/>
    <col min="8762" max="8762" width="2.5703125" customWidth="1"/>
    <col min="8763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17" width="1.7109375" customWidth="1"/>
    <col min="9018" max="9018" width="2.5703125" customWidth="1"/>
    <col min="9019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73" width="1.7109375" customWidth="1"/>
    <col min="9274" max="9274" width="2.5703125" customWidth="1"/>
    <col min="9275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29" width="1.7109375" customWidth="1"/>
    <col min="9530" max="9530" width="2.5703125" customWidth="1"/>
    <col min="9531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85" width="1.7109375" customWidth="1"/>
    <col min="9786" max="9786" width="2.5703125" customWidth="1"/>
    <col min="9787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41" width="1.7109375" customWidth="1"/>
    <col min="10042" max="10042" width="2.5703125" customWidth="1"/>
    <col min="10043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97" width="1.7109375" customWidth="1"/>
    <col min="10298" max="10298" width="2.5703125" customWidth="1"/>
    <col min="10299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53" width="1.7109375" customWidth="1"/>
    <col min="10554" max="10554" width="2.5703125" customWidth="1"/>
    <col min="10555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809" width="1.7109375" customWidth="1"/>
    <col min="10810" max="10810" width="2.5703125" customWidth="1"/>
    <col min="10811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65" width="1.7109375" customWidth="1"/>
    <col min="11066" max="11066" width="2.5703125" customWidth="1"/>
    <col min="11067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21" width="1.7109375" customWidth="1"/>
    <col min="11322" max="11322" width="2.5703125" customWidth="1"/>
    <col min="11323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77" width="1.7109375" customWidth="1"/>
    <col min="11578" max="11578" width="2.5703125" customWidth="1"/>
    <col min="11579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33" width="1.7109375" customWidth="1"/>
    <col min="11834" max="11834" width="2.5703125" customWidth="1"/>
    <col min="11835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89" width="1.7109375" customWidth="1"/>
    <col min="12090" max="12090" width="2.5703125" customWidth="1"/>
    <col min="12091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45" width="1.7109375" customWidth="1"/>
    <col min="12346" max="12346" width="2.5703125" customWidth="1"/>
    <col min="12347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601" width="1.7109375" customWidth="1"/>
    <col min="12602" max="12602" width="2.5703125" customWidth="1"/>
    <col min="12603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57" width="1.7109375" customWidth="1"/>
    <col min="12858" max="12858" width="2.5703125" customWidth="1"/>
    <col min="12859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113" width="1.7109375" customWidth="1"/>
    <col min="13114" max="13114" width="2.5703125" customWidth="1"/>
    <col min="13115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69" width="1.7109375" customWidth="1"/>
    <col min="13370" max="13370" width="2.5703125" customWidth="1"/>
    <col min="13371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25" width="1.7109375" customWidth="1"/>
    <col min="13626" max="13626" width="2.5703125" customWidth="1"/>
    <col min="13627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81" width="1.7109375" customWidth="1"/>
    <col min="13882" max="13882" width="2.5703125" customWidth="1"/>
    <col min="13883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37" width="1.7109375" customWidth="1"/>
    <col min="14138" max="14138" width="2.5703125" customWidth="1"/>
    <col min="14139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93" width="1.7109375" customWidth="1"/>
    <col min="14394" max="14394" width="2.5703125" customWidth="1"/>
    <col min="14395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49" width="1.7109375" customWidth="1"/>
    <col min="14650" max="14650" width="2.5703125" customWidth="1"/>
    <col min="14651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905" width="1.7109375" customWidth="1"/>
    <col min="14906" max="14906" width="2.5703125" customWidth="1"/>
    <col min="14907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61" width="1.7109375" customWidth="1"/>
    <col min="15162" max="15162" width="2.5703125" customWidth="1"/>
    <col min="15163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17" width="1.7109375" customWidth="1"/>
    <col min="15418" max="15418" width="2.5703125" customWidth="1"/>
    <col min="15419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73" width="1.7109375" customWidth="1"/>
    <col min="15674" max="15674" width="2.5703125" customWidth="1"/>
    <col min="15675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29" width="1.7109375" customWidth="1"/>
    <col min="15930" max="15930" width="2.5703125" customWidth="1"/>
    <col min="15931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85" width="1.7109375" customWidth="1"/>
    <col min="16186" max="16186" width="2.5703125" customWidth="1"/>
    <col min="16187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3" t="s">
        <v>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</row>
    <row r="2" spans="1:125" ht="17.25" customHeight="1" x14ac:dyDescent="0.25">
      <c r="A2" s="16" t="s">
        <v>204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8"/>
    </row>
    <row r="3" spans="1:125" s="23" customFormat="1" ht="3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1"/>
      <c r="DC3" s="21"/>
      <c r="DD3" s="21"/>
      <c r="DE3" s="22"/>
    </row>
    <row r="4" spans="1:125" ht="15" customHeight="1" x14ac:dyDescent="0.25">
      <c r="A4" s="24" t="s">
        <v>94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 t="s">
        <v>95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 t="s">
        <v>96</v>
      </c>
      <c r="AE4" s="25"/>
      <c r="AF4" s="25"/>
      <c r="AG4" s="26" t="s">
        <v>97</v>
      </c>
      <c r="AH4" s="26"/>
      <c r="AI4" s="26"/>
      <c r="AJ4" s="27"/>
      <c r="AK4" s="28" t="s">
        <v>98</v>
      </c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0"/>
      <c r="AY4" s="28">
        <v>131</v>
      </c>
      <c r="AZ4" s="29"/>
      <c r="BA4" s="29"/>
      <c r="BB4" s="29"/>
      <c r="BC4" s="29"/>
      <c r="BD4" s="29"/>
      <c r="BE4" s="29"/>
      <c r="BF4" s="30"/>
      <c r="BG4" s="28">
        <v>132</v>
      </c>
      <c r="BH4" s="29"/>
      <c r="BI4" s="29"/>
      <c r="BJ4" s="29"/>
      <c r="BK4" s="29"/>
      <c r="BL4" s="29"/>
      <c r="BM4" s="29"/>
      <c r="BN4" s="30"/>
      <c r="BO4" s="28">
        <v>132</v>
      </c>
      <c r="BP4" s="29"/>
      <c r="BQ4" s="29"/>
      <c r="BR4" s="29"/>
      <c r="BS4" s="29"/>
      <c r="BT4" s="29"/>
      <c r="BU4" s="29"/>
      <c r="BV4" s="30"/>
      <c r="BW4" s="28">
        <v>133</v>
      </c>
      <c r="BX4" s="29"/>
      <c r="BY4" s="29"/>
      <c r="BZ4" s="29"/>
      <c r="CA4" s="29"/>
      <c r="CB4" s="29"/>
      <c r="CC4" s="29"/>
      <c r="CD4" s="30"/>
      <c r="CE4" s="28">
        <v>134</v>
      </c>
      <c r="CF4" s="29"/>
      <c r="CG4" s="29"/>
      <c r="CH4" s="29"/>
      <c r="CI4" s="29"/>
      <c r="CJ4" s="29"/>
      <c r="CK4" s="29"/>
      <c r="CL4" s="29"/>
      <c r="CM4" s="30"/>
      <c r="CN4" s="31" t="s">
        <v>99</v>
      </c>
      <c r="CO4" s="32"/>
      <c r="CP4" s="32"/>
      <c r="CQ4" s="32"/>
      <c r="CR4" s="32"/>
      <c r="CS4" s="32"/>
      <c r="CT4" s="32"/>
      <c r="CU4" s="33"/>
      <c r="CV4" s="31" t="s">
        <v>100</v>
      </c>
      <c r="CW4" s="32"/>
      <c r="CX4" s="32"/>
      <c r="CY4" s="32"/>
      <c r="CZ4" s="32"/>
      <c r="DA4" s="32"/>
      <c r="DB4" s="32"/>
      <c r="DC4" s="32"/>
      <c r="DD4" s="32"/>
      <c r="DE4" s="34"/>
    </row>
    <row r="5" spans="1:125" ht="12.75" customHeight="1" x14ac:dyDescent="0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  <c r="AH5" s="26"/>
      <c r="AI5" s="26"/>
      <c r="AJ5" s="27"/>
      <c r="AK5" s="35" t="s">
        <v>101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7"/>
      <c r="AY5" s="38" t="s">
        <v>102</v>
      </c>
      <c r="AZ5" s="39"/>
      <c r="BA5" s="39"/>
      <c r="BB5" s="39"/>
      <c r="BC5" s="39"/>
      <c r="BD5" s="39"/>
      <c r="BE5" s="39"/>
      <c r="BF5" s="40"/>
      <c r="BG5" s="38" t="s">
        <v>103</v>
      </c>
      <c r="BH5" s="39"/>
      <c r="BI5" s="39"/>
      <c r="BJ5" s="39"/>
      <c r="BK5" s="39"/>
      <c r="BL5" s="39"/>
      <c r="BM5" s="39"/>
      <c r="BN5" s="40"/>
      <c r="BO5" s="38" t="s">
        <v>104</v>
      </c>
      <c r="BP5" s="39"/>
      <c r="BQ5" s="39"/>
      <c r="BR5" s="39"/>
      <c r="BS5" s="39"/>
      <c r="BT5" s="39"/>
      <c r="BU5" s="39"/>
      <c r="BV5" s="40"/>
      <c r="BW5" s="38" t="s">
        <v>105</v>
      </c>
      <c r="BX5" s="41"/>
      <c r="BY5" s="41"/>
      <c r="BZ5" s="41"/>
      <c r="CA5" s="41"/>
      <c r="CB5" s="41"/>
      <c r="CC5" s="41"/>
      <c r="CD5" s="42"/>
      <c r="CE5" s="43" t="s">
        <v>106</v>
      </c>
      <c r="CF5" s="41"/>
      <c r="CG5" s="41"/>
      <c r="CH5" s="41"/>
      <c r="CI5" s="41"/>
      <c r="CJ5" s="41"/>
      <c r="CK5" s="41"/>
      <c r="CL5" s="41"/>
      <c r="CM5" s="42"/>
      <c r="CN5" s="38"/>
      <c r="CO5" s="39"/>
      <c r="CP5" s="39"/>
      <c r="CQ5" s="39"/>
      <c r="CR5" s="39"/>
      <c r="CS5" s="39"/>
      <c r="CT5" s="39"/>
      <c r="CU5" s="40"/>
      <c r="CV5" s="38"/>
      <c r="CW5" s="39"/>
      <c r="CX5" s="39"/>
      <c r="CY5" s="39"/>
      <c r="CZ5" s="39"/>
      <c r="DA5" s="39"/>
      <c r="DB5" s="39"/>
      <c r="DC5" s="39"/>
      <c r="DD5" s="39"/>
      <c r="DE5" s="44"/>
    </row>
    <row r="6" spans="1:125" ht="44.25" customHeigh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H6" s="26"/>
      <c r="AI6" s="26"/>
      <c r="AJ6" s="26"/>
      <c r="AK6" s="45" t="s">
        <v>107</v>
      </c>
      <c r="AL6" s="45"/>
      <c r="AM6" s="45"/>
      <c r="AN6" s="45"/>
      <c r="AO6" s="45"/>
      <c r="AP6" s="45"/>
      <c r="AQ6" s="45" t="s">
        <v>108</v>
      </c>
      <c r="AR6" s="45"/>
      <c r="AS6" s="45"/>
      <c r="AT6" s="45"/>
      <c r="AU6" s="45"/>
      <c r="AV6" s="45"/>
      <c r="AW6" s="45"/>
      <c r="AX6" s="45"/>
      <c r="AY6" s="46" t="s">
        <v>109</v>
      </c>
      <c r="AZ6" s="47"/>
      <c r="BA6" s="47"/>
      <c r="BB6" s="47"/>
      <c r="BC6" s="47"/>
      <c r="BD6" s="47"/>
      <c r="BE6" s="47"/>
      <c r="BF6" s="48"/>
      <c r="BG6" s="49"/>
      <c r="BH6" s="50"/>
      <c r="BI6" s="50"/>
      <c r="BJ6" s="50"/>
      <c r="BK6" s="50"/>
      <c r="BL6" s="50"/>
      <c r="BM6" s="50"/>
      <c r="BN6" s="51"/>
      <c r="BO6" s="49"/>
      <c r="BP6" s="50"/>
      <c r="BQ6" s="50"/>
      <c r="BR6" s="50"/>
      <c r="BS6" s="50"/>
      <c r="BT6" s="50"/>
      <c r="BU6" s="50"/>
      <c r="BV6" s="51"/>
      <c r="BW6" s="35"/>
      <c r="BX6" s="36"/>
      <c r="BY6" s="36"/>
      <c r="BZ6" s="36"/>
      <c r="CA6" s="36"/>
      <c r="CB6" s="36"/>
      <c r="CC6" s="36"/>
      <c r="CD6" s="37"/>
      <c r="CE6" s="35"/>
      <c r="CF6" s="36"/>
      <c r="CG6" s="36"/>
      <c r="CH6" s="36"/>
      <c r="CI6" s="36"/>
      <c r="CJ6" s="36"/>
      <c r="CK6" s="36"/>
      <c r="CL6" s="36"/>
      <c r="CM6" s="37"/>
      <c r="CN6" s="49"/>
      <c r="CO6" s="50"/>
      <c r="CP6" s="50"/>
      <c r="CQ6" s="50"/>
      <c r="CR6" s="50"/>
      <c r="CS6" s="50"/>
      <c r="CT6" s="50"/>
      <c r="CU6" s="51"/>
      <c r="CV6" s="49"/>
      <c r="CW6" s="50"/>
      <c r="CX6" s="50"/>
      <c r="CY6" s="50"/>
      <c r="CZ6" s="50"/>
      <c r="DA6" s="50"/>
      <c r="DB6" s="50"/>
      <c r="DC6" s="50"/>
      <c r="DD6" s="50"/>
      <c r="DE6" s="52"/>
    </row>
    <row r="7" spans="1:125" s="59" customFormat="1" ht="6" hidden="1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>
        <v>35480</v>
      </c>
      <c r="AH7" s="55"/>
      <c r="AI7" s="55"/>
      <c r="AJ7" s="55"/>
      <c r="AK7" s="56"/>
      <c r="AL7" s="56"/>
      <c r="AM7" s="56"/>
      <c r="AN7" s="56"/>
      <c r="AO7" s="56"/>
      <c r="AP7" s="56"/>
      <c r="AQ7" s="57"/>
      <c r="AR7" s="57"/>
      <c r="AS7" s="57"/>
      <c r="AT7" s="57"/>
      <c r="AU7" s="57"/>
      <c r="AV7" s="57"/>
      <c r="AW7" s="57"/>
      <c r="AX7" s="57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8"/>
    </row>
    <row r="8" spans="1:125" s="59" customFormat="1" ht="23.25" customHeight="1" x14ac:dyDescent="0.2">
      <c r="A8" s="60" t="s">
        <v>110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3" t="s">
        <v>111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4"/>
      <c r="AE8" s="64"/>
      <c r="AF8" s="64"/>
      <c r="AG8" s="65">
        <v>12</v>
      </c>
      <c r="AH8" s="65"/>
      <c r="AI8" s="65"/>
      <c r="AJ8" s="65"/>
      <c r="AK8" s="66">
        <v>24476</v>
      </c>
      <c r="AL8" s="66"/>
      <c r="AM8" s="66"/>
      <c r="AN8" s="66"/>
      <c r="AO8" s="66"/>
      <c r="AP8" s="66"/>
      <c r="AQ8" s="67">
        <f>AG8*AK8*12</f>
        <v>3524544</v>
      </c>
      <c r="AR8" s="67"/>
      <c r="AS8" s="67"/>
      <c r="AT8" s="67"/>
      <c r="AU8" s="67"/>
      <c r="AV8" s="67"/>
      <c r="AW8" s="67"/>
      <c r="AX8" s="67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7">
        <f>AQ8/365*50</f>
        <v>482814.24657534243</v>
      </c>
      <c r="BP8" s="67"/>
      <c r="BQ8" s="67"/>
      <c r="BR8" s="67"/>
      <c r="BS8" s="67"/>
      <c r="BT8" s="67"/>
      <c r="BU8" s="67"/>
      <c r="BV8" s="67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7">
        <f>SUM(AQ8:CU8)</f>
        <v>4007358.2465753425</v>
      </c>
      <c r="CW8" s="67"/>
      <c r="CX8" s="67"/>
      <c r="CY8" s="67"/>
      <c r="CZ8" s="67"/>
      <c r="DA8" s="67"/>
      <c r="DB8" s="67"/>
      <c r="DC8" s="67"/>
      <c r="DD8" s="67"/>
      <c r="DE8" s="69"/>
    </row>
    <row r="9" spans="1:125" s="59" customFormat="1" ht="23.25" customHeight="1" x14ac:dyDescent="0.2">
      <c r="A9" s="60" t="s">
        <v>112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3" t="s">
        <v>113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4"/>
      <c r="AE9" s="64"/>
      <c r="AF9" s="64"/>
      <c r="AG9" s="65">
        <v>1</v>
      </c>
      <c r="AH9" s="65"/>
      <c r="AI9" s="65"/>
      <c r="AJ9" s="65"/>
      <c r="AK9" s="70">
        <v>44096</v>
      </c>
      <c r="AL9" s="71"/>
      <c r="AM9" s="71"/>
      <c r="AN9" s="71"/>
      <c r="AO9" s="71"/>
      <c r="AP9" s="72"/>
      <c r="AQ9" s="67">
        <f t="shared" ref="AQ9:AQ72" si="0">AG9*AK9*12</f>
        <v>529152</v>
      </c>
      <c r="AR9" s="67"/>
      <c r="AS9" s="67"/>
      <c r="AT9" s="67"/>
      <c r="AU9" s="67"/>
      <c r="AV9" s="67"/>
      <c r="AW9" s="67"/>
      <c r="AX9" s="67"/>
      <c r="AY9" s="73"/>
      <c r="AZ9" s="74"/>
      <c r="BA9" s="74"/>
      <c r="BB9" s="74"/>
      <c r="BC9" s="74"/>
      <c r="BD9" s="74"/>
      <c r="BE9" s="74"/>
      <c r="BF9" s="75"/>
      <c r="BG9" s="68"/>
      <c r="BH9" s="68"/>
      <c r="BI9" s="68"/>
      <c r="BJ9" s="68"/>
      <c r="BK9" s="68"/>
      <c r="BL9" s="68"/>
      <c r="BM9" s="68"/>
      <c r="BN9" s="68"/>
      <c r="BO9" s="76">
        <f t="shared" ref="BO9:BO72" si="1">AQ9/365*50</f>
        <v>72486.57534246576</v>
      </c>
      <c r="BP9" s="77"/>
      <c r="BQ9" s="77"/>
      <c r="BR9" s="77"/>
      <c r="BS9" s="77"/>
      <c r="BT9" s="77"/>
      <c r="BU9" s="77"/>
      <c r="BV9" s="7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7">
        <f t="shared" ref="CV9:CV71" si="2">SUM(AQ9:CU9)</f>
        <v>601638.57534246577</v>
      </c>
      <c r="CW9" s="67"/>
      <c r="CX9" s="67"/>
      <c r="CY9" s="67"/>
      <c r="CZ9" s="67"/>
      <c r="DA9" s="67"/>
      <c r="DB9" s="67"/>
      <c r="DC9" s="67"/>
      <c r="DD9" s="67"/>
      <c r="DE9" s="69"/>
      <c r="DU9" s="79"/>
    </row>
    <row r="10" spans="1:125" s="59" customFormat="1" ht="23.25" customHeight="1" x14ac:dyDescent="0.2">
      <c r="A10" s="60" t="s">
        <v>114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63" t="s">
        <v>115</v>
      </c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4"/>
      <c r="AF10" s="64"/>
      <c r="AG10" s="65">
        <v>1</v>
      </c>
      <c r="AH10" s="65"/>
      <c r="AI10" s="65"/>
      <c r="AJ10" s="65"/>
      <c r="AK10" s="70">
        <v>22522</v>
      </c>
      <c r="AL10" s="71"/>
      <c r="AM10" s="71"/>
      <c r="AN10" s="71"/>
      <c r="AO10" s="71"/>
      <c r="AP10" s="72"/>
      <c r="AQ10" s="67">
        <f t="shared" si="0"/>
        <v>270264</v>
      </c>
      <c r="AR10" s="67"/>
      <c r="AS10" s="67"/>
      <c r="AT10" s="67"/>
      <c r="AU10" s="67"/>
      <c r="AV10" s="67"/>
      <c r="AW10" s="67"/>
      <c r="AX10" s="67"/>
      <c r="AY10" s="80"/>
      <c r="AZ10" s="81"/>
      <c r="BA10" s="81"/>
      <c r="BB10" s="81"/>
      <c r="BC10" s="81"/>
      <c r="BD10" s="81"/>
      <c r="BE10" s="81"/>
      <c r="BF10" s="82"/>
      <c r="BG10" s="68"/>
      <c r="BH10" s="68"/>
      <c r="BI10" s="68"/>
      <c r="BJ10" s="68"/>
      <c r="BK10" s="68"/>
      <c r="BL10" s="68"/>
      <c r="BM10" s="68"/>
      <c r="BN10" s="68"/>
      <c r="BO10" s="76">
        <f t="shared" si="1"/>
        <v>37022.465753424658</v>
      </c>
      <c r="BP10" s="77"/>
      <c r="BQ10" s="77"/>
      <c r="BR10" s="77"/>
      <c r="BS10" s="77"/>
      <c r="BT10" s="77"/>
      <c r="BU10" s="77"/>
      <c r="BV10" s="7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7">
        <f t="shared" si="2"/>
        <v>307286.46575342468</v>
      </c>
      <c r="CW10" s="67"/>
      <c r="CX10" s="67"/>
      <c r="CY10" s="67"/>
      <c r="CZ10" s="67"/>
      <c r="DA10" s="67"/>
      <c r="DB10" s="67"/>
      <c r="DC10" s="67"/>
      <c r="DD10" s="67"/>
      <c r="DE10" s="69"/>
      <c r="DU10" s="83"/>
    </row>
    <row r="11" spans="1:125" s="59" customFormat="1" ht="23.25" customHeight="1" x14ac:dyDescent="0.2">
      <c r="A11" s="60" t="s">
        <v>116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3" t="s">
        <v>115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  <c r="AE11" s="64"/>
      <c r="AF11" s="64"/>
      <c r="AG11" s="65">
        <v>1</v>
      </c>
      <c r="AH11" s="65"/>
      <c r="AI11" s="65"/>
      <c r="AJ11" s="65"/>
      <c r="AK11" s="70">
        <v>11466</v>
      </c>
      <c r="AL11" s="71"/>
      <c r="AM11" s="71"/>
      <c r="AN11" s="71"/>
      <c r="AO11" s="71"/>
      <c r="AP11" s="72"/>
      <c r="AQ11" s="67">
        <f>AG11*AK11*12</f>
        <v>137592</v>
      </c>
      <c r="AR11" s="67"/>
      <c r="AS11" s="67"/>
      <c r="AT11" s="67"/>
      <c r="AU11" s="67"/>
      <c r="AV11" s="67"/>
      <c r="AW11" s="67"/>
      <c r="AX11" s="67"/>
      <c r="AY11" s="84"/>
      <c r="AZ11" s="85"/>
      <c r="BA11" s="85"/>
      <c r="BB11" s="85"/>
      <c r="BC11" s="85"/>
      <c r="BD11" s="85"/>
      <c r="BE11" s="85"/>
      <c r="BF11" s="86"/>
      <c r="BG11" s="68"/>
      <c r="BH11" s="68"/>
      <c r="BI11" s="68"/>
      <c r="BJ11" s="68"/>
      <c r="BK11" s="68"/>
      <c r="BL11" s="68"/>
      <c r="BM11" s="68"/>
      <c r="BN11" s="68"/>
      <c r="BO11" s="76">
        <f>AQ11/365*50</f>
        <v>18848.219178082192</v>
      </c>
      <c r="BP11" s="77"/>
      <c r="BQ11" s="77"/>
      <c r="BR11" s="77"/>
      <c r="BS11" s="77"/>
      <c r="BT11" s="77"/>
      <c r="BU11" s="77"/>
      <c r="BV11" s="7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7">
        <f>SUM(AQ11:CU11)</f>
        <v>156440.21917808219</v>
      </c>
      <c r="CW11" s="67"/>
      <c r="CX11" s="67"/>
      <c r="CY11" s="67"/>
      <c r="CZ11" s="67"/>
      <c r="DA11" s="67"/>
      <c r="DB11" s="67"/>
      <c r="DC11" s="67"/>
      <c r="DD11" s="67"/>
      <c r="DE11" s="69"/>
    </row>
    <row r="12" spans="1:125" s="59" customFormat="1" ht="23.25" customHeight="1" x14ac:dyDescent="0.2">
      <c r="A12" s="60" t="s">
        <v>117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3" t="s">
        <v>115</v>
      </c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64"/>
      <c r="AF12" s="64"/>
      <c r="AG12" s="65">
        <v>1</v>
      </c>
      <c r="AH12" s="65"/>
      <c r="AI12" s="65"/>
      <c r="AJ12" s="65"/>
      <c r="AK12" s="70">
        <v>18344</v>
      </c>
      <c r="AL12" s="71"/>
      <c r="AM12" s="71"/>
      <c r="AN12" s="71"/>
      <c r="AO12" s="71"/>
      <c r="AP12" s="72"/>
      <c r="AQ12" s="67">
        <f t="shared" si="0"/>
        <v>220128</v>
      </c>
      <c r="AR12" s="67"/>
      <c r="AS12" s="67"/>
      <c r="AT12" s="67"/>
      <c r="AU12" s="67"/>
      <c r="AV12" s="67"/>
      <c r="AW12" s="67"/>
      <c r="AX12" s="67"/>
      <c r="AY12" s="84"/>
      <c r="AZ12" s="85"/>
      <c r="BA12" s="85"/>
      <c r="BB12" s="85"/>
      <c r="BC12" s="85"/>
      <c r="BD12" s="85"/>
      <c r="BE12" s="85"/>
      <c r="BF12" s="86"/>
      <c r="BG12" s="68"/>
      <c r="BH12" s="68"/>
      <c r="BI12" s="68"/>
      <c r="BJ12" s="68"/>
      <c r="BK12" s="68"/>
      <c r="BL12" s="68"/>
      <c r="BM12" s="68"/>
      <c r="BN12" s="68"/>
      <c r="BO12" s="76">
        <f t="shared" si="1"/>
        <v>30154.520547945209</v>
      </c>
      <c r="BP12" s="77"/>
      <c r="BQ12" s="77"/>
      <c r="BR12" s="77"/>
      <c r="BS12" s="77"/>
      <c r="BT12" s="77"/>
      <c r="BU12" s="77"/>
      <c r="BV12" s="7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7">
        <f t="shared" si="2"/>
        <v>250282.5205479452</v>
      </c>
      <c r="CW12" s="67"/>
      <c r="CX12" s="67"/>
      <c r="CY12" s="67"/>
      <c r="CZ12" s="67"/>
      <c r="DA12" s="67"/>
      <c r="DB12" s="67"/>
      <c r="DC12" s="67"/>
      <c r="DD12" s="67"/>
      <c r="DE12" s="69"/>
    </row>
    <row r="13" spans="1:125" s="59" customFormat="1" ht="23.25" customHeight="1" x14ac:dyDescent="0.2">
      <c r="A13" s="60" t="s">
        <v>118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63" t="s">
        <v>115</v>
      </c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64"/>
      <c r="AF13" s="64"/>
      <c r="AG13" s="65">
        <v>1</v>
      </c>
      <c r="AH13" s="65"/>
      <c r="AI13" s="65"/>
      <c r="AJ13" s="65"/>
      <c r="AK13" s="70">
        <v>24076</v>
      </c>
      <c r="AL13" s="71"/>
      <c r="AM13" s="71"/>
      <c r="AN13" s="71"/>
      <c r="AO13" s="71"/>
      <c r="AP13" s="72"/>
      <c r="AQ13" s="67">
        <f t="shared" si="0"/>
        <v>288912</v>
      </c>
      <c r="AR13" s="67"/>
      <c r="AS13" s="67"/>
      <c r="AT13" s="67"/>
      <c r="AU13" s="67"/>
      <c r="AV13" s="67"/>
      <c r="AW13" s="67"/>
      <c r="AX13" s="67"/>
      <c r="AY13" s="73"/>
      <c r="AZ13" s="74"/>
      <c r="BA13" s="74"/>
      <c r="BB13" s="74"/>
      <c r="BC13" s="74"/>
      <c r="BD13" s="74"/>
      <c r="BE13" s="74"/>
      <c r="BF13" s="75"/>
      <c r="BG13" s="68"/>
      <c r="BH13" s="68"/>
      <c r="BI13" s="68"/>
      <c r="BJ13" s="68"/>
      <c r="BK13" s="68"/>
      <c r="BL13" s="68"/>
      <c r="BM13" s="68"/>
      <c r="BN13" s="68"/>
      <c r="BO13" s="76">
        <f t="shared" si="1"/>
        <v>39576.986301369863</v>
      </c>
      <c r="BP13" s="77"/>
      <c r="BQ13" s="77"/>
      <c r="BR13" s="77"/>
      <c r="BS13" s="77"/>
      <c r="BT13" s="77"/>
      <c r="BU13" s="77"/>
      <c r="BV13" s="7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7">
        <f t="shared" si="2"/>
        <v>328488.98630136985</v>
      </c>
      <c r="CW13" s="67"/>
      <c r="CX13" s="67"/>
      <c r="CY13" s="67"/>
      <c r="CZ13" s="67"/>
      <c r="DA13" s="67"/>
      <c r="DB13" s="67"/>
      <c r="DC13" s="67"/>
      <c r="DD13" s="67"/>
      <c r="DE13" s="69"/>
    </row>
    <row r="14" spans="1:125" s="59" customFormat="1" ht="23.25" customHeight="1" x14ac:dyDescent="0.2">
      <c r="A14" s="60" t="s">
        <v>119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 t="s">
        <v>115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4"/>
      <c r="AE14" s="64"/>
      <c r="AF14" s="64"/>
      <c r="AG14" s="65">
        <v>1</v>
      </c>
      <c r="AH14" s="65"/>
      <c r="AI14" s="65"/>
      <c r="AJ14" s="65"/>
      <c r="AK14" s="70">
        <v>28662</v>
      </c>
      <c r="AL14" s="71"/>
      <c r="AM14" s="71"/>
      <c r="AN14" s="71"/>
      <c r="AO14" s="71"/>
      <c r="AP14" s="72"/>
      <c r="AQ14" s="67">
        <f t="shared" si="0"/>
        <v>343944</v>
      </c>
      <c r="AR14" s="67"/>
      <c r="AS14" s="67"/>
      <c r="AT14" s="67"/>
      <c r="AU14" s="67"/>
      <c r="AV14" s="67"/>
      <c r="AW14" s="67"/>
      <c r="AX14" s="67"/>
      <c r="AY14" s="73"/>
      <c r="AZ14" s="74"/>
      <c r="BA14" s="74"/>
      <c r="BB14" s="74"/>
      <c r="BC14" s="74"/>
      <c r="BD14" s="74"/>
      <c r="BE14" s="74"/>
      <c r="BF14" s="75"/>
      <c r="BG14" s="68"/>
      <c r="BH14" s="68"/>
      <c r="BI14" s="68"/>
      <c r="BJ14" s="68"/>
      <c r="BK14" s="68"/>
      <c r="BL14" s="68"/>
      <c r="BM14" s="68"/>
      <c r="BN14" s="68"/>
      <c r="BO14" s="76">
        <f t="shared" si="1"/>
        <v>47115.616438356163</v>
      </c>
      <c r="BP14" s="77"/>
      <c r="BQ14" s="77"/>
      <c r="BR14" s="77"/>
      <c r="BS14" s="77"/>
      <c r="BT14" s="77"/>
      <c r="BU14" s="77"/>
      <c r="BV14" s="7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7">
        <f t="shared" si="2"/>
        <v>391059.61643835617</v>
      </c>
      <c r="CW14" s="67"/>
      <c r="CX14" s="67"/>
      <c r="CY14" s="67"/>
      <c r="CZ14" s="67"/>
      <c r="DA14" s="67"/>
      <c r="DB14" s="67"/>
      <c r="DC14" s="67"/>
      <c r="DD14" s="67"/>
      <c r="DE14" s="69"/>
    </row>
    <row r="15" spans="1:125" s="59" customFormat="1" ht="23.25" customHeight="1" x14ac:dyDescent="0.2">
      <c r="A15" s="60" t="s">
        <v>120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 t="s">
        <v>115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4"/>
      <c r="AE15" s="64"/>
      <c r="AF15" s="64"/>
      <c r="AG15" s="65">
        <v>1</v>
      </c>
      <c r="AH15" s="65"/>
      <c r="AI15" s="65"/>
      <c r="AJ15" s="65"/>
      <c r="AK15" s="70">
        <v>20464</v>
      </c>
      <c r="AL15" s="71"/>
      <c r="AM15" s="71"/>
      <c r="AN15" s="71"/>
      <c r="AO15" s="71"/>
      <c r="AP15" s="72"/>
      <c r="AQ15" s="67">
        <f>AG15*AK15*12</f>
        <v>245568</v>
      </c>
      <c r="AR15" s="67"/>
      <c r="AS15" s="67"/>
      <c r="AT15" s="67"/>
      <c r="AU15" s="67"/>
      <c r="AV15" s="67"/>
      <c r="AW15" s="67"/>
      <c r="AX15" s="67"/>
      <c r="AY15" s="73"/>
      <c r="AZ15" s="74"/>
      <c r="BA15" s="74"/>
      <c r="BB15" s="74"/>
      <c r="BC15" s="74"/>
      <c r="BD15" s="74"/>
      <c r="BE15" s="74"/>
      <c r="BF15" s="75"/>
      <c r="BG15" s="68"/>
      <c r="BH15" s="68"/>
      <c r="BI15" s="68"/>
      <c r="BJ15" s="68"/>
      <c r="BK15" s="68"/>
      <c r="BL15" s="68"/>
      <c r="BM15" s="68"/>
      <c r="BN15" s="68"/>
      <c r="BO15" s="76">
        <f t="shared" si="1"/>
        <v>33639.452054794521</v>
      </c>
      <c r="BP15" s="77"/>
      <c r="BQ15" s="77"/>
      <c r="BR15" s="77"/>
      <c r="BS15" s="77"/>
      <c r="BT15" s="77"/>
      <c r="BU15" s="77"/>
      <c r="BV15" s="7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7">
        <f>SUM(AQ15:CU15)</f>
        <v>279207.45205479453</v>
      </c>
      <c r="CW15" s="67"/>
      <c r="CX15" s="67"/>
      <c r="CY15" s="67"/>
      <c r="CZ15" s="67"/>
      <c r="DA15" s="67"/>
      <c r="DB15" s="67"/>
      <c r="DC15" s="67"/>
      <c r="DD15" s="67"/>
      <c r="DE15" s="69"/>
    </row>
    <row r="16" spans="1:125" s="59" customFormat="1" ht="23.25" customHeight="1" x14ac:dyDescent="0.2">
      <c r="A16" s="87" t="s">
        <v>121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63" t="s">
        <v>115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64"/>
      <c r="AF16" s="64"/>
      <c r="AG16" s="65">
        <v>1</v>
      </c>
      <c r="AH16" s="65"/>
      <c r="AI16" s="65"/>
      <c r="AJ16" s="65"/>
      <c r="AK16" s="70">
        <v>15878</v>
      </c>
      <c r="AL16" s="71"/>
      <c r="AM16" s="71"/>
      <c r="AN16" s="71"/>
      <c r="AO16" s="71"/>
      <c r="AP16" s="72"/>
      <c r="AQ16" s="67">
        <f>AG16*AK16*12</f>
        <v>190536</v>
      </c>
      <c r="AR16" s="67"/>
      <c r="AS16" s="67"/>
      <c r="AT16" s="67"/>
      <c r="AU16" s="67"/>
      <c r="AV16" s="67"/>
      <c r="AW16" s="67"/>
      <c r="AX16" s="67"/>
      <c r="AY16" s="73"/>
      <c r="AZ16" s="74"/>
      <c r="BA16" s="74"/>
      <c r="BB16" s="74"/>
      <c r="BC16" s="74"/>
      <c r="BD16" s="74"/>
      <c r="BE16" s="74"/>
      <c r="BF16" s="75"/>
      <c r="BG16" s="68"/>
      <c r="BH16" s="68"/>
      <c r="BI16" s="68"/>
      <c r="BJ16" s="68"/>
      <c r="BK16" s="68"/>
      <c r="BL16" s="68"/>
      <c r="BM16" s="68"/>
      <c r="BN16" s="68"/>
      <c r="BO16" s="76">
        <f t="shared" si="1"/>
        <v>26100.821917808218</v>
      </c>
      <c r="BP16" s="77"/>
      <c r="BQ16" s="77"/>
      <c r="BR16" s="77"/>
      <c r="BS16" s="77"/>
      <c r="BT16" s="77"/>
      <c r="BU16" s="77"/>
      <c r="BV16" s="7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7">
        <f>SUM(AQ16:CU16)</f>
        <v>216636.82191780821</v>
      </c>
      <c r="CW16" s="67"/>
      <c r="CX16" s="67"/>
      <c r="CY16" s="67"/>
      <c r="CZ16" s="67"/>
      <c r="DA16" s="67"/>
      <c r="DB16" s="67"/>
      <c r="DC16" s="67"/>
      <c r="DD16" s="67"/>
      <c r="DE16" s="69"/>
    </row>
    <row r="17" spans="1:125" s="59" customFormat="1" ht="23.25" customHeight="1" x14ac:dyDescent="0.2">
      <c r="A17" s="87" t="s">
        <v>122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 t="s">
        <v>123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64"/>
      <c r="AE17" s="64"/>
      <c r="AF17" s="64"/>
      <c r="AG17" s="65">
        <v>3</v>
      </c>
      <c r="AH17" s="65"/>
      <c r="AI17" s="65"/>
      <c r="AJ17" s="65"/>
      <c r="AK17" s="70">
        <v>18344</v>
      </c>
      <c r="AL17" s="71"/>
      <c r="AM17" s="71"/>
      <c r="AN17" s="71"/>
      <c r="AO17" s="71"/>
      <c r="AP17" s="72"/>
      <c r="AQ17" s="67">
        <f t="shared" si="0"/>
        <v>660384</v>
      </c>
      <c r="AR17" s="67"/>
      <c r="AS17" s="67"/>
      <c r="AT17" s="67"/>
      <c r="AU17" s="67"/>
      <c r="AV17" s="67"/>
      <c r="AW17" s="67"/>
      <c r="AX17" s="67"/>
      <c r="AY17" s="73"/>
      <c r="AZ17" s="74"/>
      <c r="BA17" s="74"/>
      <c r="BB17" s="74"/>
      <c r="BC17" s="74"/>
      <c r="BD17" s="74"/>
      <c r="BE17" s="74"/>
      <c r="BF17" s="75"/>
      <c r="BG17" s="68"/>
      <c r="BH17" s="68"/>
      <c r="BI17" s="68"/>
      <c r="BJ17" s="68"/>
      <c r="BK17" s="68"/>
      <c r="BL17" s="68"/>
      <c r="BM17" s="68"/>
      <c r="BN17" s="68"/>
      <c r="BO17" s="76">
        <f t="shared" si="1"/>
        <v>90463.561643835608</v>
      </c>
      <c r="BP17" s="77"/>
      <c r="BQ17" s="77"/>
      <c r="BR17" s="77"/>
      <c r="BS17" s="77"/>
      <c r="BT17" s="77"/>
      <c r="BU17" s="77"/>
      <c r="BV17" s="7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7">
        <f t="shared" si="2"/>
        <v>750847.56164383562</v>
      </c>
      <c r="CW17" s="67"/>
      <c r="CX17" s="67"/>
      <c r="CY17" s="67"/>
      <c r="CZ17" s="67"/>
      <c r="DA17" s="67"/>
      <c r="DB17" s="67"/>
      <c r="DC17" s="67"/>
      <c r="DD17" s="67"/>
      <c r="DE17" s="69"/>
    </row>
    <row r="18" spans="1:125" s="59" customFormat="1" ht="23.25" customHeight="1" x14ac:dyDescent="0.2">
      <c r="A18" s="87" t="s">
        <v>124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 t="s">
        <v>125</v>
      </c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64"/>
      <c r="AE18" s="64"/>
      <c r="AF18" s="64"/>
      <c r="AG18" s="65">
        <v>1</v>
      </c>
      <c r="AH18" s="65"/>
      <c r="AI18" s="65"/>
      <c r="AJ18" s="65"/>
      <c r="AK18" s="70">
        <v>11286</v>
      </c>
      <c r="AL18" s="71"/>
      <c r="AM18" s="71"/>
      <c r="AN18" s="71"/>
      <c r="AO18" s="71"/>
      <c r="AP18" s="72"/>
      <c r="AQ18" s="67">
        <f t="shared" si="0"/>
        <v>135432</v>
      </c>
      <c r="AR18" s="67"/>
      <c r="AS18" s="67"/>
      <c r="AT18" s="67"/>
      <c r="AU18" s="67"/>
      <c r="AV18" s="67"/>
      <c r="AW18" s="67"/>
      <c r="AX18" s="67"/>
      <c r="AY18" s="73"/>
      <c r="AZ18" s="74"/>
      <c r="BA18" s="74"/>
      <c r="BB18" s="74"/>
      <c r="BC18" s="74"/>
      <c r="BD18" s="74"/>
      <c r="BE18" s="74"/>
      <c r="BF18" s="75"/>
      <c r="BG18" s="68"/>
      <c r="BH18" s="68"/>
      <c r="BI18" s="68"/>
      <c r="BJ18" s="68"/>
      <c r="BK18" s="68"/>
      <c r="BL18" s="68"/>
      <c r="BM18" s="68"/>
      <c r="BN18" s="68"/>
      <c r="BO18" s="76">
        <f t="shared" si="1"/>
        <v>18552.328767123287</v>
      </c>
      <c r="BP18" s="77"/>
      <c r="BQ18" s="77"/>
      <c r="BR18" s="77"/>
      <c r="BS18" s="77"/>
      <c r="BT18" s="77"/>
      <c r="BU18" s="77"/>
      <c r="BV18" s="7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7">
        <f t="shared" si="2"/>
        <v>153984.32876712328</v>
      </c>
      <c r="CW18" s="67"/>
      <c r="CX18" s="67"/>
      <c r="CY18" s="67"/>
      <c r="CZ18" s="67"/>
      <c r="DA18" s="67"/>
      <c r="DB18" s="67"/>
      <c r="DC18" s="67"/>
      <c r="DD18" s="67"/>
      <c r="DE18" s="69"/>
    </row>
    <row r="19" spans="1:125" s="59" customFormat="1" ht="23.25" customHeight="1" x14ac:dyDescent="0.2">
      <c r="A19" s="87" t="s">
        <v>126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 t="s">
        <v>125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64"/>
      <c r="AE19" s="64"/>
      <c r="AF19" s="64"/>
      <c r="AG19" s="65">
        <v>1</v>
      </c>
      <c r="AH19" s="65"/>
      <c r="AI19" s="65"/>
      <c r="AJ19" s="65"/>
      <c r="AK19" s="70">
        <v>10536</v>
      </c>
      <c r="AL19" s="71"/>
      <c r="AM19" s="71"/>
      <c r="AN19" s="71"/>
      <c r="AO19" s="71"/>
      <c r="AP19" s="72"/>
      <c r="AQ19" s="67">
        <f>AG19*AK19*12</f>
        <v>126432</v>
      </c>
      <c r="AR19" s="67"/>
      <c r="AS19" s="67"/>
      <c r="AT19" s="67"/>
      <c r="AU19" s="67"/>
      <c r="AV19" s="67"/>
      <c r="AW19" s="67"/>
      <c r="AX19" s="67"/>
      <c r="AY19" s="73"/>
      <c r="AZ19" s="74"/>
      <c r="BA19" s="74"/>
      <c r="BB19" s="74"/>
      <c r="BC19" s="74"/>
      <c r="BD19" s="74"/>
      <c r="BE19" s="74"/>
      <c r="BF19" s="75"/>
      <c r="BG19" s="68"/>
      <c r="BH19" s="68"/>
      <c r="BI19" s="68"/>
      <c r="BJ19" s="68"/>
      <c r="BK19" s="68"/>
      <c r="BL19" s="68"/>
      <c r="BM19" s="68"/>
      <c r="BN19" s="68"/>
      <c r="BO19" s="76">
        <f t="shared" si="1"/>
        <v>17319.452054794521</v>
      </c>
      <c r="BP19" s="77"/>
      <c r="BQ19" s="77"/>
      <c r="BR19" s="77"/>
      <c r="BS19" s="77"/>
      <c r="BT19" s="77"/>
      <c r="BU19" s="77"/>
      <c r="BV19" s="7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7">
        <f>SUM(AQ19:CU19)</f>
        <v>143751.45205479453</v>
      </c>
      <c r="CW19" s="67"/>
      <c r="CX19" s="67"/>
      <c r="CY19" s="67"/>
      <c r="CZ19" s="67"/>
      <c r="DA19" s="67"/>
      <c r="DB19" s="67"/>
      <c r="DC19" s="67"/>
      <c r="DD19" s="67"/>
      <c r="DE19" s="69"/>
    </row>
    <row r="20" spans="1:125" s="59" customFormat="1" ht="23.25" customHeight="1" x14ac:dyDescent="0.2">
      <c r="A20" s="87" t="s">
        <v>127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 t="s">
        <v>125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64"/>
      <c r="AE20" s="64"/>
      <c r="AF20" s="64"/>
      <c r="AG20" s="65">
        <v>1</v>
      </c>
      <c r="AH20" s="65"/>
      <c r="AI20" s="65"/>
      <c r="AJ20" s="65"/>
      <c r="AK20" s="70">
        <v>5116</v>
      </c>
      <c r="AL20" s="71"/>
      <c r="AM20" s="71"/>
      <c r="AN20" s="71"/>
      <c r="AO20" s="71"/>
      <c r="AP20" s="72"/>
      <c r="AQ20" s="67">
        <f t="shared" si="0"/>
        <v>61392</v>
      </c>
      <c r="AR20" s="67"/>
      <c r="AS20" s="67"/>
      <c r="AT20" s="67"/>
      <c r="AU20" s="67"/>
      <c r="AV20" s="67"/>
      <c r="AW20" s="67"/>
      <c r="AX20" s="67"/>
      <c r="AY20" s="73"/>
      <c r="AZ20" s="74"/>
      <c r="BA20" s="74"/>
      <c r="BB20" s="74"/>
      <c r="BC20" s="74"/>
      <c r="BD20" s="74"/>
      <c r="BE20" s="74"/>
      <c r="BF20" s="75"/>
      <c r="BG20" s="68"/>
      <c r="BH20" s="68"/>
      <c r="BI20" s="68"/>
      <c r="BJ20" s="68"/>
      <c r="BK20" s="68"/>
      <c r="BL20" s="68"/>
      <c r="BM20" s="68"/>
      <c r="BN20" s="68"/>
      <c r="BO20" s="76">
        <f t="shared" si="1"/>
        <v>8409.8630136986303</v>
      </c>
      <c r="BP20" s="77"/>
      <c r="BQ20" s="77"/>
      <c r="BR20" s="77"/>
      <c r="BS20" s="77"/>
      <c r="BT20" s="77"/>
      <c r="BU20" s="77"/>
      <c r="BV20" s="7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7">
        <f t="shared" si="2"/>
        <v>69801.863013698632</v>
      </c>
      <c r="CW20" s="67"/>
      <c r="CX20" s="67"/>
      <c r="CY20" s="67"/>
      <c r="CZ20" s="67"/>
      <c r="DA20" s="67"/>
      <c r="DB20" s="67"/>
      <c r="DC20" s="67"/>
      <c r="DD20" s="67"/>
      <c r="DE20" s="69"/>
    </row>
    <row r="21" spans="1:125" s="59" customFormat="1" ht="23.25" customHeight="1" x14ac:dyDescent="0.2">
      <c r="A21" s="87" t="s">
        <v>128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 t="s">
        <v>125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64"/>
      <c r="AE21" s="64"/>
      <c r="AF21" s="64"/>
      <c r="AG21" s="65">
        <v>1</v>
      </c>
      <c r="AH21" s="65"/>
      <c r="AI21" s="65"/>
      <c r="AJ21" s="65"/>
      <c r="AK21" s="70">
        <v>5373</v>
      </c>
      <c r="AL21" s="71"/>
      <c r="AM21" s="71"/>
      <c r="AN21" s="71"/>
      <c r="AO21" s="71"/>
      <c r="AP21" s="72"/>
      <c r="AQ21" s="67">
        <f t="shared" si="0"/>
        <v>64476</v>
      </c>
      <c r="AR21" s="67"/>
      <c r="AS21" s="67"/>
      <c r="AT21" s="67"/>
      <c r="AU21" s="67"/>
      <c r="AV21" s="67"/>
      <c r="AW21" s="67"/>
      <c r="AX21" s="67"/>
      <c r="AY21" s="73"/>
      <c r="AZ21" s="74"/>
      <c r="BA21" s="74"/>
      <c r="BB21" s="74"/>
      <c r="BC21" s="74"/>
      <c r="BD21" s="74"/>
      <c r="BE21" s="74"/>
      <c r="BF21" s="75"/>
      <c r="BG21" s="68"/>
      <c r="BH21" s="68"/>
      <c r="BI21" s="68"/>
      <c r="BJ21" s="68"/>
      <c r="BK21" s="68"/>
      <c r="BL21" s="68"/>
      <c r="BM21" s="68"/>
      <c r="BN21" s="68"/>
      <c r="BO21" s="76">
        <f t="shared" si="1"/>
        <v>8832.3287671232883</v>
      </c>
      <c r="BP21" s="77"/>
      <c r="BQ21" s="77"/>
      <c r="BR21" s="77"/>
      <c r="BS21" s="77"/>
      <c r="BT21" s="77"/>
      <c r="BU21" s="77"/>
      <c r="BV21" s="7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7">
        <f t="shared" si="2"/>
        <v>73308.328767123283</v>
      </c>
      <c r="CW21" s="67"/>
      <c r="CX21" s="67"/>
      <c r="CY21" s="67"/>
      <c r="CZ21" s="67"/>
      <c r="DA21" s="67"/>
      <c r="DB21" s="67"/>
      <c r="DC21" s="67"/>
      <c r="DD21" s="67"/>
      <c r="DE21" s="69"/>
    </row>
    <row r="22" spans="1:125" s="59" customFormat="1" ht="23.25" customHeight="1" x14ac:dyDescent="0.2">
      <c r="A22" s="87" t="s">
        <v>129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 t="s">
        <v>125</v>
      </c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64"/>
      <c r="AE22" s="64"/>
      <c r="AF22" s="64"/>
      <c r="AG22" s="65">
        <v>1</v>
      </c>
      <c r="AH22" s="65"/>
      <c r="AI22" s="65"/>
      <c r="AJ22" s="65"/>
      <c r="AK22" s="70">
        <v>8220</v>
      </c>
      <c r="AL22" s="71"/>
      <c r="AM22" s="71"/>
      <c r="AN22" s="71"/>
      <c r="AO22" s="71"/>
      <c r="AP22" s="72"/>
      <c r="AQ22" s="67">
        <f t="shared" si="0"/>
        <v>98640</v>
      </c>
      <c r="AR22" s="67"/>
      <c r="AS22" s="67"/>
      <c r="AT22" s="67"/>
      <c r="AU22" s="67"/>
      <c r="AV22" s="67"/>
      <c r="AW22" s="67"/>
      <c r="AX22" s="67"/>
      <c r="AY22" s="73"/>
      <c r="AZ22" s="74"/>
      <c r="BA22" s="74"/>
      <c r="BB22" s="74"/>
      <c r="BC22" s="74"/>
      <c r="BD22" s="74"/>
      <c r="BE22" s="74"/>
      <c r="BF22" s="75"/>
      <c r="BG22" s="68"/>
      <c r="BH22" s="68"/>
      <c r="BI22" s="68"/>
      <c r="BJ22" s="68"/>
      <c r="BK22" s="68"/>
      <c r="BL22" s="68"/>
      <c r="BM22" s="68"/>
      <c r="BN22" s="68"/>
      <c r="BO22" s="76">
        <f t="shared" si="1"/>
        <v>13512.328767123287</v>
      </c>
      <c r="BP22" s="77"/>
      <c r="BQ22" s="77"/>
      <c r="BR22" s="77"/>
      <c r="BS22" s="77"/>
      <c r="BT22" s="77"/>
      <c r="BU22" s="77"/>
      <c r="BV22" s="7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7">
        <f t="shared" si="2"/>
        <v>112152.32876712328</v>
      </c>
      <c r="CW22" s="67"/>
      <c r="CX22" s="67"/>
      <c r="CY22" s="67"/>
      <c r="CZ22" s="67"/>
      <c r="DA22" s="67"/>
      <c r="DB22" s="67"/>
      <c r="DC22" s="67"/>
      <c r="DD22" s="67"/>
      <c r="DE22" s="69"/>
    </row>
    <row r="23" spans="1:125" s="59" customFormat="1" ht="23.25" customHeight="1" x14ac:dyDescent="0.2">
      <c r="A23" s="87" t="s">
        <v>130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63" t="s">
        <v>131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  <c r="AE23" s="64"/>
      <c r="AF23" s="64"/>
      <c r="AG23" s="65">
        <v>1</v>
      </c>
      <c r="AH23" s="65"/>
      <c r="AI23" s="65"/>
      <c r="AJ23" s="65"/>
      <c r="AK23" s="70">
        <v>11108</v>
      </c>
      <c r="AL23" s="71"/>
      <c r="AM23" s="71"/>
      <c r="AN23" s="71"/>
      <c r="AO23" s="71"/>
      <c r="AP23" s="72"/>
      <c r="AQ23" s="67">
        <f t="shared" si="0"/>
        <v>133296</v>
      </c>
      <c r="AR23" s="67"/>
      <c r="AS23" s="67"/>
      <c r="AT23" s="67"/>
      <c r="AU23" s="67"/>
      <c r="AV23" s="67"/>
      <c r="AW23" s="67"/>
      <c r="AX23" s="67"/>
      <c r="AY23" s="73"/>
      <c r="AZ23" s="74"/>
      <c r="BA23" s="74"/>
      <c r="BB23" s="74"/>
      <c r="BC23" s="74"/>
      <c r="BD23" s="74"/>
      <c r="BE23" s="74"/>
      <c r="BF23" s="75"/>
      <c r="BG23" s="68"/>
      <c r="BH23" s="68"/>
      <c r="BI23" s="68"/>
      <c r="BJ23" s="68"/>
      <c r="BK23" s="68"/>
      <c r="BL23" s="68"/>
      <c r="BM23" s="68"/>
      <c r="BN23" s="68"/>
      <c r="BO23" s="76">
        <f t="shared" si="1"/>
        <v>18259.726027397261</v>
      </c>
      <c r="BP23" s="77"/>
      <c r="BQ23" s="77"/>
      <c r="BR23" s="77"/>
      <c r="BS23" s="77"/>
      <c r="BT23" s="77"/>
      <c r="BU23" s="77"/>
      <c r="BV23" s="7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7">
        <f t="shared" si="2"/>
        <v>151555.72602739726</v>
      </c>
      <c r="CW23" s="67"/>
      <c r="CX23" s="67"/>
      <c r="CY23" s="67"/>
      <c r="CZ23" s="67"/>
      <c r="DA23" s="67"/>
      <c r="DB23" s="67"/>
      <c r="DC23" s="67"/>
      <c r="DD23" s="67"/>
      <c r="DE23" s="69"/>
      <c r="DU23" s="79"/>
    </row>
    <row r="24" spans="1:125" s="59" customFormat="1" ht="23.25" customHeight="1" x14ac:dyDescent="0.2">
      <c r="A24" s="87" t="s">
        <v>132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63" t="s">
        <v>131</v>
      </c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64"/>
      <c r="AF24" s="64"/>
      <c r="AG24" s="65">
        <v>1</v>
      </c>
      <c r="AH24" s="65"/>
      <c r="AI24" s="65"/>
      <c r="AJ24" s="65"/>
      <c r="AK24" s="70">
        <v>10816</v>
      </c>
      <c r="AL24" s="71"/>
      <c r="AM24" s="71"/>
      <c r="AN24" s="71"/>
      <c r="AO24" s="71"/>
      <c r="AP24" s="72"/>
      <c r="AQ24" s="67">
        <f t="shared" si="0"/>
        <v>129792</v>
      </c>
      <c r="AR24" s="67"/>
      <c r="AS24" s="67"/>
      <c r="AT24" s="67"/>
      <c r="AU24" s="67"/>
      <c r="AV24" s="67"/>
      <c r="AW24" s="67"/>
      <c r="AX24" s="67"/>
      <c r="AY24" s="73"/>
      <c r="AZ24" s="74"/>
      <c r="BA24" s="74"/>
      <c r="BB24" s="74"/>
      <c r="BC24" s="74"/>
      <c r="BD24" s="74"/>
      <c r="BE24" s="74"/>
      <c r="BF24" s="75"/>
      <c r="BG24" s="68"/>
      <c r="BH24" s="68"/>
      <c r="BI24" s="68"/>
      <c r="BJ24" s="68"/>
      <c r="BK24" s="68"/>
      <c r="BL24" s="68"/>
      <c r="BM24" s="68"/>
      <c r="BN24" s="68"/>
      <c r="BO24" s="76">
        <f t="shared" si="1"/>
        <v>17779.726027397261</v>
      </c>
      <c r="BP24" s="77"/>
      <c r="BQ24" s="77"/>
      <c r="BR24" s="77"/>
      <c r="BS24" s="77"/>
      <c r="BT24" s="77"/>
      <c r="BU24" s="77"/>
      <c r="BV24" s="7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7">
        <f t="shared" si="2"/>
        <v>147571.72602739726</v>
      </c>
      <c r="CW24" s="67"/>
      <c r="CX24" s="67"/>
      <c r="CY24" s="67"/>
      <c r="CZ24" s="67"/>
      <c r="DA24" s="67"/>
      <c r="DB24" s="67"/>
      <c r="DC24" s="67"/>
      <c r="DD24" s="67"/>
      <c r="DE24" s="69"/>
    </row>
    <row r="25" spans="1:125" s="59" customFormat="1" ht="23.25" customHeight="1" x14ac:dyDescent="0.2">
      <c r="A25" s="87" t="s">
        <v>133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63" t="s">
        <v>131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4"/>
      <c r="AE25" s="64"/>
      <c r="AF25" s="64"/>
      <c r="AG25" s="65">
        <v>1</v>
      </c>
      <c r="AH25" s="65"/>
      <c r="AI25" s="65"/>
      <c r="AJ25" s="65"/>
      <c r="AK25" s="70">
        <v>28662</v>
      </c>
      <c r="AL25" s="71"/>
      <c r="AM25" s="71"/>
      <c r="AN25" s="71"/>
      <c r="AO25" s="71"/>
      <c r="AP25" s="72"/>
      <c r="AQ25" s="67">
        <f t="shared" si="0"/>
        <v>343944</v>
      </c>
      <c r="AR25" s="67"/>
      <c r="AS25" s="67"/>
      <c r="AT25" s="67"/>
      <c r="AU25" s="67"/>
      <c r="AV25" s="67"/>
      <c r="AW25" s="67"/>
      <c r="AX25" s="67"/>
      <c r="AY25" s="73"/>
      <c r="AZ25" s="74"/>
      <c r="BA25" s="74"/>
      <c r="BB25" s="74"/>
      <c r="BC25" s="74"/>
      <c r="BD25" s="74"/>
      <c r="BE25" s="74"/>
      <c r="BF25" s="75"/>
      <c r="BG25" s="68"/>
      <c r="BH25" s="68"/>
      <c r="BI25" s="68"/>
      <c r="BJ25" s="68"/>
      <c r="BK25" s="68"/>
      <c r="BL25" s="68"/>
      <c r="BM25" s="68"/>
      <c r="BN25" s="68"/>
      <c r="BO25" s="76">
        <f t="shared" si="1"/>
        <v>47115.616438356163</v>
      </c>
      <c r="BP25" s="77"/>
      <c r="BQ25" s="77"/>
      <c r="BR25" s="77"/>
      <c r="BS25" s="77"/>
      <c r="BT25" s="77"/>
      <c r="BU25" s="77"/>
      <c r="BV25" s="7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7">
        <f t="shared" si="2"/>
        <v>391059.61643835617</v>
      </c>
      <c r="CW25" s="67"/>
      <c r="CX25" s="67"/>
      <c r="CY25" s="67"/>
      <c r="CZ25" s="67"/>
      <c r="DA25" s="67"/>
      <c r="DB25" s="67"/>
      <c r="DC25" s="67"/>
      <c r="DD25" s="67"/>
      <c r="DE25" s="69"/>
    </row>
    <row r="26" spans="1:125" s="59" customFormat="1" ht="23.25" customHeight="1" x14ac:dyDescent="0.2">
      <c r="A26" s="87" t="s">
        <v>134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63" t="s">
        <v>135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4"/>
      <c r="AE26" s="64"/>
      <c r="AF26" s="64"/>
      <c r="AG26" s="65">
        <v>1</v>
      </c>
      <c r="AH26" s="65"/>
      <c r="AI26" s="65"/>
      <c r="AJ26" s="65"/>
      <c r="AK26" s="70">
        <v>11086</v>
      </c>
      <c r="AL26" s="71"/>
      <c r="AM26" s="71"/>
      <c r="AN26" s="71"/>
      <c r="AO26" s="71"/>
      <c r="AP26" s="72"/>
      <c r="AQ26" s="67">
        <f t="shared" si="0"/>
        <v>133032</v>
      </c>
      <c r="AR26" s="67"/>
      <c r="AS26" s="67"/>
      <c r="AT26" s="67"/>
      <c r="AU26" s="67"/>
      <c r="AV26" s="67"/>
      <c r="AW26" s="67"/>
      <c r="AX26" s="67"/>
      <c r="AY26" s="73"/>
      <c r="AZ26" s="74"/>
      <c r="BA26" s="74"/>
      <c r="BB26" s="74"/>
      <c r="BC26" s="74"/>
      <c r="BD26" s="74"/>
      <c r="BE26" s="74"/>
      <c r="BF26" s="75"/>
      <c r="BG26" s="68"/>
      <c r="BH26" s="68"/>
      <c r="BI26" s="68"/>
      <c r="BJ26" s="68"/>
      <c r="BK26" s="68"/>
      <c r="BL26" s="68"/>
      <c r="BM26" s="68"/>
      <c r="BN26" s="68"/>
      <c r="BO26" s="76">
        <f t="shared" si="1"/>
        <v>18223.561643835619</v>
      </c>
      <c r="BP26" s="77"/>
      <c r="BQ26" s="77"/>
      <c r="BR26" s="77"/>
      <c r="BS26" s="77"/>
      <c r="BT26" s="77"/>
      <c r="BU26" s="77"/>
      <c r="BV26" s="7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7">
        <f t="shared" si="2"/>
        <v>151255.56164383562</v>
      </c>
      <c r="CW26" s="67"/>
      <c r="CX26" s="67"/>
      <c r="CY26" s="67"/>
      <c r="CZ26" s="67"/>
      <c r="DA26" s="67"/>
      <c r="DB26" s="67"/>
      <c r="DC26" s="67"/>
      <c r="DD26" s="67"/>
      <c r="DE26" s="69"/>
    </row>
    <row r="27" spans="1:125" s="59" customFormat="1" ht="23.25" customHeight="1" x14ac:dyDescent="0.2">
      <c r="A27" s="87" t="s">
        <v>136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63" t="s">
        <v>135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4"/>
      <c r="AE27" s="64"/>
      <c r="AF27" s="64"/>
      <c r="AG27" s="65">
        <v>1</v>
      </c>
      <c r="AH27" s="65"/>
      <c r="AI27" s="65"/>
      <c r="AJ27" s="65"/>
      <c r="AK27" s="70">
        <v>4428</v>
      </c>
      <c r="AL27" s="71"/>
      <c r="AM27" s="71"/>
      <c r="AN27" s="71"/>
      <c r="AO27" s="71"/>
      <c r="AP27" s="72"/>
      <c r="AQ27" s="67">
        <f t="shared" si="0"/>
        <v>53136</v>
      </c>
      <c r="AR27" s="67"/>
      <c r="AS27" s="67"/>
      <c r="AT27" s="67"/>
      <c r="AU27" s="67"/>
      <c r="AV27" s="67"/>
      <c r="AW27" s="67"/>
      <c r="AX27" s="67"/>
      <c r="AY27" s="73"/>
      <c r="AZ27" s="74"/>
      <c r="BA27" s="74"/>
      <c r="BB27" s="74"/>
      <c r="BC27" s="74"/>
      <c r="BD27" s="74"/>
      <c r="BE27" s="74"/>
      <c r="BF27" s="75"/>
      <c r="BG27" s="68"/>
      <c r="BH27" s="68"/>
      <c r="BI27" s="68"/>
      <c r="BJ27" s="68"/>
      <c r="BK27" s="68"/>
      <c r="BL27" s="68"/>
      <c r="BM27" s="68"/>
      <c r="BN27" s="68"/>
      <c r="BO27" s="76">
        <f t="shared" si="1"/>
        <v>7278.9041095890407</v>
      </c>
      <c r="BP27" s="77"/>
      <c r="BQ27" s="77"/>
      <c r="BR27" s="77"/>
      <c r="BS27" s="77"/>
      <c r="BT27" s="77"/>
      <c r="BU27" s="77"/>
      <c r="BV27" s="7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7">
        <f t="shared" si="2"/>
        <v>60414.904109589042</v>
      </c>
      <c r="CW27" s="67"/>
      <c r="CX27" s="67"/>
      <c r="CY27" s="67"/>
      <c r="CZ27" s="67"/>
      <c r="DA27" s="67"/>
      <c r="DB27" s="67"/>
      <c r="DC27" s="67"/>
      <c r="DD27" s="67"/>
      <c r="DE27" s="69"/>
    </row>
    <row r="28" spans="1:125" s="59" customFormat="1" ht="23.25" customHeight="1" x14ac:dyDescent="0.2">
      <c r="A28" s="87" t="s">
        <v>137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63" t="s">
        <v>138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64"/>
      <c r="AF28" s="64"/>
      <c r="AG28" s="65">
        <v>1</v>
      </c>
      <c r="AH28" s="65"/>
      <c r="AI28" s="65"/>
      <c r="AJ28" s="65"/>
      <c r="AK28" s="70">
        <v>11084</v>
      </c>
      <c r="AL28" s="71"/>
      <c r="AM28" s="71"/>
      <c r="AN28" s="71"/>
      <c r="AO28" s="71"/>
      <c r="AP28" s="72"/>
      <c r="AQ28" s="67">
        <f t="shared" si="0"/>
        <v>133008</v>
      </c>
      <c r="AR28" s="67"/>
      <c r="AS28" s="67"/>
      <c r="AT28" s="67"/>
      <c r="AU28" s="67"/>
      <c r="AV28" s="67"/>
      <c r="AW28" s="67"/>
      <c r="AX28" s="67"/>
      <c r="AY28" s="73"/>
      <c r="AZ28" s="74"/>
      <c r="BA28" s="74"/>
      <c r="BB28" s="74"/>
      <c r="BC28" s="74"/>
      <c r="BD28" s="74"/>
      <c r="BE28" s="74"/>
      <c r="BF28" s="75"/>
      <c r="BG28" s="68"/>
      <c r="BH28" s="68"/>
      <c r="BI28" s="68"/>
      <c r="BJ28" s="68"/>
      <c r="BK28" s="68"/>
      <c r="BL28" s="68"/>
      <c r="BM28" s="68"/>
      <c r="BN28" s="68"/>
      <c r="BO28" s="76">
        <f t="shared" si="1"/>
        <v>18220.273972602739</v>
      </c>
      <c r="BP28" s="77"/>
      <c r="BQ28" s="77"/>
      <c r="BR28" s="77"/>
      <c r="BS28" s="77"/>
      <c r="BT28" s="77"/>
      <c r="BU28" s="77"/>
      <c r="BV28" s="7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7">
        <f t="shared" si="2"/>
        <v>151228.27397260274</v>
      </c>
      <c r="CW28" s="67"/>
      <c r="CX28" s="67"/>
      <c r="CY28" s="67"/>
      <c r="CZ28" s="67"/>
      <c r="DA28" s="67"/>
      <c r="DB28" s="67"/>
      <c r="DC28" s="67"/>
      <c r="DD28" s="67"/>
      <c r="DE28" s="69"/>
    </row>
    <row r="29" spans="1:125" s="59" customFormat="1" ht="23.25" customHeight="1" x14ac:dyDescent="0.2">
      <c r="A29" s="60" t="s">
        <v>139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  <c r="P29" s="63" t="s">
        <v>138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4"/>
      <c r="AF29" s="64"/>
      <c r="AG29" s="65">
        <v>1</v>
      </c>
      <c r="AH29" s="65"/>
      <c r="AI29" s="65"/>
      <c r="AJ29" s="65"/>
      <c r="AK29" s="70">
        <v>9172</v>
      </c>
      <c r="AL29" s="71"/>
      <c r="AM29" s="71"/>
      <c r="AN29" s="71"/>
      <c r="AO29" s="71"/>
      <c r="AP29" s="72"/>
      <c r="AQ29" s="67">
        <f t="shared" si="0"/>
        <v>110064</v>
      </c>
      <c r="AR29" s="67"/>
      <c r="AS29" s="67"/>
      <c r="AT29" s="67"/>
      <c r="AU29" s="67"/>
      <c r="AV29" s="67"/>
      <c r="AW29" s="67"/>
      <c r="AX29" s="67"/>
      <c r="AY29" s="73"/>
      <c r="AZ29" s="74"/>
      <c r="BA29" s="74"/>
      <c r="BB29" s="74"/>
      <c r="BC29" s="74"/>
      <c r="BD29" s="74"/>
      <c r="BE29" s="74"/>
      <c r="BF29" s="75"/>
      <c r="BG29" s="68"/>
      <c r="BH29" s="68"/>
      <c r="BI29" s="68"/>
      <c r="BJ29" s="68"/>
      <c r="BK29" s="68"/>
      <c r="BL29" s="68"/>
      <c r="BM29" s="68"/>
      <c r="BN29" s="68"/>
      <c r="BO29" s="76">
        <f t="shared" si="1"/>
        <v>15077.260273972604</v>
      </c>
      <c r="BP29" s="77"/>
      <c r="BQ29" s="77"/>
      <c r="BR29" s="77"/>
      <c r="BS29" s="77"/>
      <c r="BT29" s="77"/>
      <c r="BU29" s="77"/>
      <c r="BV29" s="7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7">
        <f t="shared" si="2"/>
        <v>125141.2602739726</v>
      </c>
      <c r="CW29" s="67"/>
      <c r="CX29" s="67"/>
      <c r="CY29" s="67"/>
      <c r="CZ29" s="67"/>
      <c r="DA29" s="67"/>
      <c r="DB29" s="67"/>
      <c r="DC29" s="67"/>
      <c r="DD29" s="67"/>
      <c r="DE29" s="69"/>
      <c r="DS29" s="79"/>
    </row>
    <row r="30" spans="1:125" s="59" customFormat="1" ht="23.25" customHeight="1" x14ac:dyDescent="0.2">
      <c r="A30" s="60" t="s">
        <v>140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63" t="s">
        <v>138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4"/>
      <c r="AE30" s="64"/>
      <c r="AF30" s="64"/>
      <c r="AG30" s="65">
        <v>1</v>
      </c>
      <c r="AH30" s="65"/>
      <c r="AI30" s="65"/>
      <c r="AJ30" s="65"/>
      <c r="AK30" s="70">
        <v>16052</v>
      </c>
      <c r="AL30" s="71"/>
      <c r="AM30" s="71"/>
      <c r="AN30" s="71"/>
      <c r="AO30" s="71"/>
      <c r="AP30" s="72"/>
      <c r="AQ30" s="67">
        <f t="shared" si="0"/>
        <v>192624</v>
      </c>
      <c r="AR30" s="67"/>
      <c r="AS30" s="67"/>
      <c r="AT30" s="67"/>
      <c r="AU30" s="67"/>
      <c r="AV30" s="67"/>
      <c r="AW30" s="67"/>
      <c r="AX30" s="67"/>
      <c r="AY30" s="73"/>
      <c r="AZ30" s="74"/>
      <c r="BA30" s="74"/>
      <c r="BB30" s="74"/>
      <c r="BC30" s="74"/>
      <c r="BD30" s="74"/>
      <c r="BE30" s="74"/>
      <c r="BF30" s="75"/>
      <c r="BG30" s="68"/>
      <c r="BH30" s="68"/>
      <c r="BI30" s="68"/>
      <c r="BJ30" s="68"/>
      <c r="BK30" s="68"/>
      <c r="BL30" s="68"/>
      <c r="BM30" s="68"/>
      <c r="BN30" s="68"/>
      <c r="BO30" s="76">
        <f t="shared" si="1"/>
        <v>26386.849315068492</v>
      </c>
      <c r="BP30" s="77"/>
      <c r="BQ30" s="77"/>
      <c r="BR30" s="77"/>
      <c r="BS30" s="77"/>
      <c r="BT30" s="77"/>
      <c r="BU30" s="77"/>
      <c r="BV30" s="7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7">
        <f t="shared" si="2"/>
        <v>219010.84931506848</v>
      </c>
      <c r="CW30" s="67"/>
      <c r="CX30" s="67"/>
      <c r="CY30" s="67"/>
      <c r="CZ30" s="67"/>
      <c r="DA30" s="67"/>
      <c r="DB30" s="67"/>
      <c r="DC30" s="67"/>
      <c r="DD30" s="67"/>
      <c r="DE30" s="69"/>
    </row>
    <row r="31" spans="1:125" s="59" customFormat="1" ht="23.25" customHeight="1" x14ac:dyDescent="0.2">
      <c r="A31" s="60" t="s">
        <v>141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63" t="s">
        <v>142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4"/>
      <c r="AE31" s="64"/>
      <c r="AF31" s="64"/>
      <c r="AG31" s="65">
        <v>1</v>
      </c>
      <c r="AH31" s="65"/>
      <c r="AI31" s="65"/>
      <c r="AJ31" s="65"/>
      <c r="AK31" s="70">
        <v>6208</v>
      </c>
      <c r="AL31" s="71"/>
      <c r="AM31" s="71"/>
      <c r="AN31" s="71"/>
      <c r="AO31" s="71"/>
      <c r="AP31" s="72"/>
      <c r="AQ31" s="67">
        <f t="shared" si="0"/>
        <v>74496</v>
      </c>
      <c r="AR31" s="67"/>
      <c r="AS31" s="67"/>
      <c r="AT31" s="67"/>
      <c r="AU31" s="67"/>
      <c r="AV31" s="67"/>
      <c r="AW31" s="67"/>
      <c r="AX31" s="67"/>
      <c r="AY31" s="73"/>
      <c r="AZ31" s="74"/>
      <c r="BA31" s="74"/>
      <c r="BB31" s="74"/>
      <c r="BC31" s="74"/>
      <c r="BD31" s="74"/>
      <c r="BE31" s="74"/>
      <c r="BF31" s="75"/>
      <c r="BG31" s="68"/>
      <c r="BH31" s="68"/>
      <c r="BI31" s="68"/>
      <c r="BJ31" s="68"/>
      <c r="BK31" s="68"/>
      <c r="BL31" s="68"/>
      <c r="BM31" s="68"/>
      <c r="BN31" s="68"/>
      <c r="BO31" s="76">
        <f t="shared" si="1"/>
        <v>10204.931506849314</v>
      </c>
      <c r="BP31" s="77"/>
      <c r="BQ31" s="77"/>
      <c r="BR31" s="77"/>
      <c r="BS31" s="77"/>
      <c r="BT31" s="77"/>
      <c r="BU31" s="77"/>
      <c r="BV31" s="7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7">
        <f t="shared" si="2"/>
        <v>84700.931506849316</v>
      </c>
      <c r="CW31" s="67"/>
      <c r="CX31" s="67"/>
      <c r="CY31" s="67"/>
      <c r="CZ31" s="67"/>
      <c r="DA31" s="67"/>
      <c r="DB31" s="67"/>
      <c r="DC31" s="67"/>
      <c r="DD31" s="67"/>
      <c r="DE31" s="69"/>
    </row>
    <row r="32" spans="1:125" s="59" customFormat="1" ht="23.25" customHeight="1" x14ac:dyDescent="0.2">
      <c r="A32" s="60" t="s">
        <v>141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63" t="s">
        <v>142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4"/>
      <c r="AE32" s="64"/>
      <c r="AF32" s="64"/>
      <c r="AG32" s="65">
        <v>2</v>
      </c>
      <c r="AH32" s="65"/>
      <c r="AI32" s="65"/>
      <c r="AJ32" s="65"/>
      <c r="AK32" s="70">
        <v>6172</v>
      </c>
      <c r="AL32" s="71"/>
      <c r="AM32" s="71"/>
      <c r="AN32" s="71"/>
      <c r="AO32" s="71"/>
      <c r="AP32" s="72"/>
      <c r="AQ32" s="67">
        <f t="shared" si="0"/>
        <v>148128</v>
      </c>
      <c r="AR32" s="67"/>
      <c r="AS32" s="67"/>
      <c r="AT32" s="67"/>
      <c r="AU32" s="67"/>
      <c r="AV32" s="67"/>
      <c r="AW32" s="67"/>
      <c r="AX32" s="67"/>
      <c r="AY32" s="73"/>
      <c r="AZ32" s="74"/>
      <c r="BA32" s="74"/>
      <c r="BB32" s="74"/>
      <c r="BC32" s="74"/>
      <c r="BD32" s="74"/>
      <c r="BE32" s="74"/>
      <c r="BF32" s="75"/>
      <c r="BG32" s="68"/>
      <c r="BH32" s="68"/>
      <c r="BI32" s="68"/>
      <c r="BJ32" s="68"/>
      <c r="BK32" s="68"/>
      <c r="BL32" s="68"/>
      <c r="BM32" s="68"/>
      <c r="BN32" s="68"/>
      <c r="BO32" s="76">
        <f t="shared" si="1"/>
        <v>20291.506849315068</v>
      </c>
      <c r="BP32" s="77"/>
      <c r="BQ32" s="77"/>
      <c r="BR32" s="77"/>
      <c r="BS32" s="77"/>
      <c r="BT32" s="77"/>
      <c r="BU32" s="77"/>
      <c r="BV32" s="7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7">
        <f t="shared" si="2"/>
        <v>168419.50684931508</v>
      </c>
      <c r="CW32" s="67"/>
      <c r="CX32" s="67"/>
      <c r="CY32" s="67"/>
      <c r="CZ32" s="67"/>
      <c r="DA32" s="67"/>
      <c r="DB32" s="67"/>
      <c r="DC32" s="67"/>
      <c r="DD32" s="67"/>
      <c r="DE32" s="69"/>
    </row>
    <row r="33" spans="1:123" s="59" customFormat="1" ht="23.25" customHeight="1" x14ac:dyDescent="0.2">
      <c r="A33" s="60" t="s">
        <v>143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3" t="s">
        <v>142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4"/>
      <c r="AE33" s="64"/>
      <c r="AF33" s="64"/>
      <c r="AG33" s="65">
        <v>1</v>
      </c>
      <c r="AH33" s="65"/>
      <c r="AI33" s="65"/>
      <c r="AJ33" s="65"/>
      <c r="AK33" s="70">
        <v>13228</v>
      </c>
      <c r="AL33" s="71"/>
      <c r="AM33" s="71"/>
      <c r="AN33" s="71"/>
      <c r="AO33" s="71"/>
      <c r="AP33" s="72"/>
      <c r="AQ33" s="67">
        <f>AG33*AK33*12</f>
        <v>158736</v>
      </c>
      <c r="AR33" s="67"/>
      <c r="AS33" s="67"/>
      <c r="AT33" s="67"/>
      <c r="AU33" s="67"/>
      <c r="AV33" s="67"/>
      <c r="AW33" s="67"/>
      <c r="AX33" s="67"/>
      <c r="AY33" s="73"/>
      <c r="AZ33" s="74"/>
      <c r="BA33" s="74"/>
      <c r="BB33" s="74"/>
      <c r="BC33" s="74"/>
      <c r="BD33" s="74"/>
      <c r="BE33" s="74"/>
      <c r="BF33" s="75"/>
      <c r="BG33" s="68"/>
      <c r="BH33" s="68"/>
      <c r="BI33" s="68"/>
      <c r="BJ33" s="68"/>
      <c r="BK33" s="68"/>
      <c r="BL33" s="68"/>
      <c r="BM33" s="68"/>
      <c r="BN33" s="68"/>
      <c r="BO33" s="76">
        <f t="shared" si="1"/>
        <v>21744.657534246577</v>
      </c>
      <c r="BP33" s="77"/>
      <c r="BQ33" s="77"/>
      <c r="BR33" s="77"/>
      <c r="BS33" s="77"/>
      <c r="BT33" s="77"/>
      <c r="BU33" s="77"/>
      <c r="BV33" s="7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7">
        <f>SUM(AQ33:CU33)</f>
        <v>180480.65753424657</v>
      </c>
      <c r="CW33" s="67"/>
      <c r="CX33" s="67"/>
      <c r="CY33" s="67"/>
      <c r="CZ33" s="67"/>
      <c r="DA33" s="67"/>
      <c r="DB33" s="67"/>
      <c r="DC33" s="67"/>
      <c r="DD33" s="67"/>
      <c r="DE33" s="69"/>
      <c r="DS33" s="79"/>
    </row>
    <row r="34" spans="1:123" s="59" customFormat="1" ht="23.25" customHeight="1" x14ac:dyDescent="0.2">
      <c r="A34" s="60" t="s">
        <v>144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63" t="s">
        <v>142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  <c r="AE34" s="64"/>
      <c r="AF34" s="64"/>
      <c r="AG34" s="65">
        <v>2</v>
      </c>
      <c r="AH34" s="65"/>
      <c r="AI34" s="65"/>
      <c r="AJ34" s="65"/>
      <c r="AK34" s="70">
        <v>6208</v>
      </c>
      <c r="AL34" s="71"/>
      <c r="AM34" s="71"/>
      <c r="AN34" s="71"/>
      <c r="AO34" s="71"/>
      <c r="AP34" s="72"/>
      <c r="AQ34" s="67">
        <f t="shared" si="0"/>
        <v>148992</v>
      </c>
      <c r="AR34" s="67"/>
      <c r="AS34" s="67"/>
      <c r="AT34" s="67"/>
      <c r="AU34" s="67"/>
      <c r="AV34" s="67"/>
      <c r="AW34" s="67"/>
      <c r="AX34" s="67"/>
      <c r="AY34" s="73"/>
      <c r="AZ34" s="74"/>
      <c r="BA34" s="74"/>
      <c r="BB34" s="74"/>
      <c r="BC34" s="74"/>
      <c r="BD34" s="74"/>
      <c r="BE34" s="74"/>
      <c r="BF34" s="75"/>
      <c r="BG34" s="68"/>
      <c r="BH34" s="68"/>
      <c r="BI34" s="68"/>
      <c r="BJ34" s="68"/>
      <c r="BK34" s="68"/>
      <c r="BL34" s="68"/>
      <c r="BM34" s="68"/>
      <c r="BN34" s="68"/>
      <c r="BO34" s="76">
        <f t="shared" si="1"/>
        <v>20409.863013698628</v>
      </c>
      <c r="BP34" s="77"/>
      <c r="BQ34" s="77"/>
      <c r="BR34" s="77"/>
      <c r="BS34" s="77"/>
      <c r="BT34" s="77"/>
      <c r="BU34" s="77"/>
      <c r="BV34" s="7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7">
        <f t="shared" si="2"/>
        <v>169401.86301369863</v>
      </c>
      <c r="CW34" s="67"/>
      <c r="CX34" s="67"/>
      <c r="CY34" s="67"/>
      <c r="CZ34" s="67"/>
      <c r="DA34" s="67"/>
      <c r="DB34" s="67"/>
      <c r="DC34" s="67"/>
      <c r="DD34" s="67"/>
      <c r="DE34" s="69"/>
    </row>
    <row r="35" spans="1:123" s="59" customFormat="1" ht="23.25" customHeight="1" x14ac:dyDescent="0.2">
      <c r="A35" s="60" t="s">
        <v>145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63" t="s">
        <v>142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4"/>
      <c r="AE35" s="64"/>
      <c r="AF35" s="64"/>
      <c r="AG35" s="65">
        <v>1</v>
      </c>
      <c r="AH35" s="65"/>
      <c r="AI35" s="65"/>
      <c r="AJ35" s="65"/>
      <c r="AK35" s="70">
        <v>7948</v>
      </c>
      <c r="AL35" s="71"/>
      <c r="AM35" s="71"/>
      <c r="AN35" s="71"/>
      <c r="AO35" s="71"/>
      <c r="AP35" s="72"/>
      <c r="AQ35" s="67">
        <f t="shared" si="0"/>
        <v>95376</v>
      </c>
      <c r="AR35" s="67"/>
      <c r="AS35" s="67"/>
      <c r="AT35" s="67"/>
      <c r="AU35" s="67"/>
      <c r="AV35" s="67"/>
      <c r="AW35" s="67"/>
      <c r="AX35" s="67"/>
      <c r="AY35" s="73"/>
      <c r="AZ35" s="74"/>
      <c r="BA35" s="74"/>
      <c r="BB35" s="74"/>
      <c r="BC35" s="74"/>
      <c r="BD35" s="74"/>
      <c r="BE35" s="74"/>
      <c r="BF35" s="75"/>
      <c r="BG35" s="68"/>
      <c r="BH35" s="68"/>
      <c r="BI35" s="68"/>
      <c r="BJ35" s="68"/>
      <c r="BK35" s="68"/>
      <c r="BL35" s="68"/>
      <c r="BM35" s="68"/>
      <c r="BN35" s="68"/>
      <c r="BO35" s="76">
        <f t="shared" si="1"/>
        <v>13065.205479452055</v>
      </c>
      <c r="BP35" s="77"/>
      <c r="BQ35" s="77"/>
      <c r="BR35" s="77"/>
      <c r="BS35" s="77"/>
      <c r="BT35" s="77"/>
      <c r="BU35" s="77"/>
      <c r="BV35" s="7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7">
        <f t="shared" si="2"/>
        <v>108441.20547945205</v>
      </c>
      <c r="CW35" s="67"/>
      <c r="CX35" s="67"/>
      <c r="CY35" s="67"/>
      <c r="CZ35" s="67"/>
      <c r="DA35" s="67"/>
      <c r="DB35" s="67"/>
      <c r="DC35" s="67"/>
      <c r="DD35" s="67"/>
      <c r="DE35" s="69"/>
    </row>
    <row r="36" spans="1:123" s="59" customFormat="1" ht="23.25" customHeight="1" x14ac:dyDescent="0.2">
      <c r="A36" s="60" t="s">
        <v>146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3" t="s">
        <v>142</v>
      </c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  <c r="AE36" s="64"/>
      <c r="AF36" s="64"/>
      <c r="AG36" s="65">
        <v>1</v>
      </c>
      <c r="AH36" s="65"/>
      <c r="AI36" s="65"/>
      <c r="AJ36" s="65"/>
      <c r="AK36" s="70">
        <v>5420</v>
      </c>
      <c r="AL36" s="71"/>
      <c r="AM36" s="71"/>
      <c r="AN36" s="71"/>
      <c r="AO36" s="71"/>
      <c r="AP36" s="72"/>
      <c r="AQ36" s="67">
        <f t="shared" si="0"/>
        <v>65040</v>
      </c>
      <c r="AR36" s="67"/>
      <c r="AS36" s="67"/>
      <c r="AT36" s="67"/>
      <c r="AU36" s="67"/>
      <c r="AV36" s="67"/>
      <c r="AW36" s="67"/>
      <c r="AX36" s="67"/>
      <c r="AY36" s="73"/>
      <c r="AZ36" s="74"/>
      <c r="BA36" s="74"/>
      <c r="BB36" s="74"/>
      <c r="BC36" s="74"/>
      <c r="BD36" s="74"/>
      <c r="BE36" s="74"/>
      <c r="BF36" s="75"/>
      <c r="BG36" s="68"/>
      <c r="BH36" s="68"/>
      <c r="BI36" s="68"/>
      <c r="BJ36" s="68"/>
      <c r="BK36" s="68"/>
      <c r="BL36" s="68"/>
      <c r="BM36" s="68"/>
      <c r="BN36" s="68"/>
      <c r="BO36" s="76">
        <f t="shared" si="1"/>
        <v>8909.5890410958909</v>
      </c>
      <c r="BP36" s="77"/>
      <c r="BQ36" s="77"/>
      <c r="BR36" s="77"/>
      <c r="BS36" s="77"/>
      <c r="BT36" s="77"/>
      <c r="BU36" s="77"/>
      <c r="BV36" s="7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7">
        <f t="shared" si="2"/>
        <v>73949.589041095896</v>
      </c>
      <c r="CW36" s="67"/>
      <c r="CX36" s="67"/>
      <c r="CY36" s="67"/>
      <c r="CZ36" s="67"/>
      <c r="DA36" s="67"/>
      <c r="DB36" s="67"/>
      <c r="DC36" s="67"/>
      <c r="DD36" s="67"/>
      <c r="DE36" s="69"/>
    </row>
    <row r="37" spans="1:123" s="59" customFormat="1" ht="23.25" customHeight="1" x14ac:dyDescent="0.2">
      <c r="A37" s="60" t="s">
        <v>147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90" t="s">
        <v>148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2"/>
      <c r="AD37" s="64"/>
      <c r="AE37" s="64"/>
      <c r="AF37" s="64"/>
      <c r="AG37" s="65">
        <v>1</v>
      </c>
      <c r="AH37" s="65"/>
      <c r="AI37" s="65"/>
      <c r="AJ37" s="65"/>
      <c r="AK37" s="70">
        <v>11466</v>
      </c>
      <c r="AL37" s="71"/>
      <c r="AM37" s="71"/>
      <c r="AN37" s="71"/>
      <c r="AO37" s="71"/>
      <c r="AP37" s="72"/>
      <c r="AQ37" s="67">
        <f t="shared" si="0"/>
        <v>137592</v>
      </c>
      <c r="AR37" s="67"/>
      <c r="AS37" s="67"/>
      <c r="AT37" s="67"/>
      <c r="AU37" s="67"/>
      <c r="AV37" s="67"/>
      <c r="AW37" s="67"/>
      <c r="AX37" s="67"/>
      <c r="AY37" s="73"/>
      <c r="AZ37" s="74"/>
      <c r="BA37" s="74"/>
      <c r="BB37" s="74"/>
      <c r="BC37" s="74"/>
      <c r="BD37" s="74"/>
      <c r="BE37" s="74"/>
      <c r="BF37" s="75"/>
      <c r="BG37" s="68"/>
      <c r="BH37" s="68"/>
      <c r="BI37" s="68"/>
      <c r="BJ37" s="68"/>
      <c r="BK37" s="68"/>
      <c r="BL37" s="68"/>
      <c r="BM37" s="68"/>
      <c r="BN37" s="68"/>
      <c r="BO37" s="76">
        <f t="shared" si="1"/>
        <v>18848.219178082192</v>
      </c>
      <c r="BP37" s="77"/>
      <c r="BQ37" s="77"/>
      <c r="BR37" s="77"/>
      <c r="BS37" s="77"/>
      <c r="BT37" s="77"/>
      <c r="BU37" s="77"/>
      <c r="BV37" s="7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7">
        <f t="shared" si="2"/>
        <v>156440.21917808219</v>
      </c>
      <c r="CW37" s="67"/>
      <c r="CX37" s="67"/>
      <c r="CY37" s="67"/>
      <c r="CZ37" s="67"/>
      <c r="DA37" s="67"/>
      <c r="DB37" s="67"/>
      <c r="DC37" s="67"/>
      <c r="DD37" s="67"/>
      <c r="DE37" s="69"/>
    </row>
    <row r="38" spans="1:123" s="59" customFormat="1" ht="23.25" customHeight="1" x14ac:dyDescent="0.2">
      <c r="A38" s="60" t="s">
        <v>149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/>
      <c r="P38" s="90" t="s">
        <v>148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2"/>
      <c r="AD38" s="64"/>
      <c r="AE38" s="64"/>
      <c r="AF38" s="64"/>
      <c r="AG38" s="65">
        <v>1</v>
      </c>
      <c r="AH38" s="65"/>
      <c r="AI38" s="65"/>
      <c r="AJ38" s="65"/>
      <c r="AK38" s="70">
        <v>6446</v>
      </c>
      <c r="AL38" s="71"/>
      <c r="AM38" s="71"/>
      <c r="AN38" s="71"/>
      <c r="AO38" s="71"/>
      <c r="AP38" s="72"/>
      <c r="AQ38" s="67">
        <f t="shared" si="0"/>
        <v>77352</v>
      </c>
      <c r="AR38" s="67"/>
      <c r="AS38" s="67"/>
      <c r="AT38" s="67"/>
      <c r="AU38" s="67"/>
      <c r="AV38" s="67"/>
      <c r="AW38" s="67"/>
      <c r="AX38" s="67"/>
      <c r="AY38" s="73"/>
      <c r="AZ38" s="74"/>
      <c r="BA38" s="74"/>
      <c r="BB38" s="74"/>
      <c r="BC38" s="74"/>
      <c r="BD38" s="74"/>
      <c r="BE38" s="74"/>
      <c r="BF38" s="75"/>
      <c r="BG38" s="68"/>
      <c r="BH38" s="68"/>
      <c r="BI38" s="68"/>
      <c r="BJ38" s="68"/>
      <c r="BK38" s="68"/>
      <c r="BL38" s="68"/>
      <c r="BM38" s="68"/>
      <c r="BN38" s="68"/>
      <c r="BO38" s="76">
        <f t="shared" si="1"/>
        <v>10596.164383561645</v>
      </c>
      <c r="BP38" s="77"/>
      <c r="BQ38" s="77"/>
      <c r="BR38" s="77"/>
      <c r="BS38" s="77"/>
      <c r="BT38" s="77"/>
      <c r="BU38" s="77"/>
      <c r="BV38" s="7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7">
        <f t="shared" si="2"/>
        <v>87948.164383561641</v>
      </c>
      <c r="CW38" s="67"/>
      <c r="CX38" s="67"/>
      <c r="CY38" s="67"/>
      <c r="CZ38" s="67"/>
      <c r="DA38" s="67"/>
      <c r="DB38" s="67"/>
      <c r="DC38" s="67"/>
      <c r="DD38" s="67"/>
      <c r="DE38" s="69"/>
    </row>
    <row r="39" spans="1:123" s="59" customFormat="1" ht="23.25" customHeight="1" x14ac:dyDescent="0.2">
      <c r="A39" s="60" t="s">
        <v>150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90" t="s">
        <v>148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2"/>
      <c r="AD39" s="64"/>
      <c r="AE39" s="64"/>
      <c r="AF39" s="64"/>
      <c r="AG39" s="65">
        <v>1</v>
      </c>
      <c r="AH39" s="65"/>
      <c r="AI39" s="65"/>
      <c r="AJ39" s="65"/>
      <c r="AK39" s="70">
        <v>6446</v>
      </c>
      <c r="AL39" s="71"/>
      <c r="AM39" s="71"/>
      <c r="AN39" s="71"/>
      <c r="AO39" s="71"/>
      <c r="AP39" s="72"/>
      <c r="AQ39" s="67">
        <f t="shared" si="0"/>
        <v>77352</v>
      </c>
      <c r="AR39" s="67"/>
      <c r="AS39" s="67"/>
      <c r="AT39" s="67"/>
      <c r="AU39" s="67"/>
      <c r="AV39" s="67"/>
      <c r="AW39" s="67"/>
      <c r="AX39" s="67"/>
      <c r="AY39" s="73"/>
      <c r="AZ39" s="74"/>
      <c r="BA39" s="74"/>
      <c r="BB39" s="74"/>
      <c r="BC39" s="74"/>
      <c r="BD39" s="74"/>
      <c r="BE39" s="74"/>
      <c r="BF39" s="75"/>
      <c r="BG39" s="68"/>
      <c r="BH39" s="68"/>
      <c r="BI39" s="68"/>
      <c r="BJ39" s="68"/>
      <c r="BK39" s="68"/>
      <c r="BL39" s="68"/>
      <c r="BM39" s="68"/>
      <c r="BN39" s="68"/>
      <c r="BO39" s="76">
        <f t="shared" si="1"/>
        <v>10596.164383561645</v>
      </c>
      <c r="BP39" s="77"/>
      <c r="BQ39" s="77"/>
      <c r="BR39" s="77"/>
      <c r="BS39" s="77"/>
      <c r="BT39" s="77"/>
      <c r="BU39" s="77"/>
      <c r="BV39" s="7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7">
        <f t="shared" si="2"/>
        <v>87948.164383561641</v>
      </c>
      <c r="CW39" s="67"/>
      <c r="CX39" s="67"/>
      <c r="CY39" s="67"/>
      <c r="CZ39" s="67"/>
      <c r="DA39" s="67"/>
      <c r="DB39" s="67"/>
      <c r="DC39" s="67"/>
      <c r="DD39" s="67"/>
      <c r="DE39" s="69"/>
    </row>
    <row r="40" spans="1:123" s="59" customFormat="1" ht="23.25" customHeight="1" x14ac:dyDescent="0.2">
      <c r="A40" s="60" t="s">
        <v>143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  <c r="P40" s="90" t="s">
        <v>148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2"/>
      <c r="AD40" s="64"/>
      <c r="AE40" s="64"/>
      <c r="AF40" s="64"/>
      <c r="AG40" s="65">
        <v>1</v>
      </c>
      <c r="AH40" s="65"/>
      <c r="AI40" s="65"/>
      <c r="AJ40" s="65"/>
      <c r="AK40" s="70">
        <v>13228</v>
      </c>
      <c r="AL40" s="71"/>
      <c r="AM40" s="71"/>
      <c r="AN40" s="71"/>
      <c r="AO40" s="71"/>
      <c r="AP40" s="72"/>
      <c r="AQ40" s="67">
        <f t="shared" si="0"/>
        <v>158736</v>
      </c>
      <c r="AR40" s="67"/>
      <c r="AS40" s="67"/>
      <c r="AT40" s="67"/>
      <c r="AU40" s="67"/>
      <c r="AV40" s="67"/>
      <c r="AW40" s="67"/>
      <c r="AX40" s="67"/>
      <c r="AY40" s="73"/>
      <c r="AZ40" s="74"/>
      <c r="BA40" s="74"/>
      <c r="BB40" s="74"/>
      <c r="BC40" s="74"/>
      <c r="BD40" s="74"/>
      <c r="BE40" s="74"/>
      <c r="BF40" s="75"/>
      <c r="BG40" s="68"/>
      <c r="BH40" s="68"/>
      <c r="BI40" s="68"/>
      <c r="BJ40" s="68"/>
      <c r="BK40" s="68"/>
      <c r="BL40" s="68"/>
      <c r="BM40" s="68"/>
      <c r="BN40" s="68"/>
      <c r="BO40" s="76">
        <f t="shared" si="1"/>
        <v>21744.657534246577</v>
      </c>
      <c r="BP40" s="77"/>
      <c r="BQ40" s="77"/>
      <c r="BR40" s="77"/>
      <c r="BS40" s="77"/>
      <c r="BT40" s="77"/>
      <c r="BU40" s="77"/>
      <c r="BV40" s="7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7">
        <f t="shared" si="2"/>
        <v>180480.65753424657</v>
      </c>
      <c r="CW40" s="67"/>
      <c r="CX40" s="67"/>
      <c r="CY40" s="67"/>
      <c r="CZ40" s="67"/>
      <c r="DA40" s="67"/>
      <c r="DB40" s="67"/>
      <c r="DC40" s="67"/>
      <c r="DD40" s="67"/>
      <c r="DE40" s="69"/>
    </row>
    <row r="41" spans="1:123" s="59" customFormat="1" ht="23.25" customHeight="1" x14ac:dyDescent="0.2">
      <c r="A41" s="60" t="s">
        <v>151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90" t="s">
        <v>148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2"/>
      <c r="AD41" s="64"/>
      <c r="AE41" s="64"/>
      <c r="AF41" s="64"/>
      <c r="AG41" s="65">
        <v>1</v>
      </c>
      <c r="AH41" s="65"/>
      <c r="AI41" s="65"/>
      <c r="AJ41" s="65"/>
      <c r="AK41" s="70">
        <v>7036</v>
      </c>
      <c r="AL41" s="71"/>
      <c r="AM41" s="71"/>
      <c r="AN41" s="71"/>
      <c r="AO41" s="71"/>
      <c r="AP41" s="72"/>
      <c r="AQ41" s="67">
        <f t="shared" si="0"/>
        <v>84432</v>
      </c>
      <c r="AR41" s="67"/>
      <c r="AS41" s="67"/>
      <c r="AT41" s="67"/>
      <c r="AU41" s="67"/>
      <c r="AV41" s="67"/>
      <c r="AW41" s="67"/>
      <c r="AX41" s="67"/>
      <c r="AY41" s="73"/>
      <c r="AZ41" s="74"/>
      <c r="BA41" s="74"/>
      <c r="BB41" s="74"/>
      <c r="BC41" s="74"/>
      <c r="BD41" s="74"/>
      <c r="BE41" s="74"/>
      <c r="BF41" s="75"/>
      <c r="BG41" s="68"/>
      <c r="BH41" s="68"/>
      <c r="BI41" s="68"/>
      <c r="BJ41" s="68"/>
      <c r="BK41" s="68"/>
      <c r="BL41" s="68"/>
      <c r="BM41" s="68"/>
      <c r="BN41" s="68"/>
      <c r="BO41" s="76">
        <f t="shared" si="1"/>
        <v>11566.027397260274</v>
      </c>
      <c r="BP41" s="77"/>
      <c r="BQ41" s="77"/>
      <c r="BR41" s="77"/>
      <c r="BS41" s="77"/>
      <c r="BT41" s="77"/>
      <c r="BU41" s="77"/>
      <c r="BV41" s="7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7">
        <f t="shared" si="2"/>
        <v>95998.027397260274</v>
      </c>
      <c r="CW41" s="67"/>
      <c r="CX41" s="67"/>
      <c r="CY41" s="67"/>
      <c r="CZ41" s="67"/>
      <c r="DA41" s="67"/>
      <c r="DB41" s="67"/>
      <c r="DC41" s="67"/>
      <c r="DD41" s="67"/>
      <c r="DE41" s="69"/>
    </row>
    <row r="42" spans="1:123" s="59" customFormat="1" ht="23.25" customHeight="1" x14ac:dyDescent="0.2">
      <c r="A42" s="60" t="s">
        <v>152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/>
      <c r="P42" s="90" t="s">
        <v>148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2"/>
      <c r="AD42" s="64"/>
      <c r="AE42" s="64"/>
      <c r="AF42" s="64"/>
      <c r="AG42" s="65">
        <v>1</v>
      </c>
      <c r="AH42" s="65"/>
      <c r="AI42" s="65"/>
      <c r="AJ42" s="65"/>
      <c r="AK42" s="70">
        <v>8868</v>
      </c>
      <c r="AL42" s="71"/>
      <c r="AM42" s="71"/>
      <c r="AN42" s="71"/>
      <c r="AO42" s="71"/>
      <c r="AP42" s="72"/>
      <c r="AQ42" s="67">
        <f t="shared" si="0"/>
        <v>106416</v>
      </c>
      <c r="AR42" s="67"/>
      <c r="AS42" s="67"/>
      <c r="AT42" s="67"/>
      <c r="AU42" s="67"/>
      <c r="AV42" s="67"/>
      <c r="AW42" s="67"/>
      <c r="AX42" s="67"/>
      <c r="AY42" s="73"/>
      <c r="AZ42" s="74"/>
      <c r="BA42" s="74"/>
      <c r="BB42" s="74"/>
      <c r="BC42" s="74"/>
      <c r="BD42" s="74"/>
      <c r="BE42" s="74"/>
      <c r="BF42" s="75"/>
      <c r="BG42" s="68"/>
      <c r="BH42" s="68"/>
      <c r="BI42" s="68"/>
      <c r="BJ42" s="68"/>
      <c r="BK42" s="68"/>
      <c r="BL42" s="68"/>
      <c r="BM42" s="68"/>
      <c r="BN42" s="68"/>
      <c r="BO42" s="76">
        <f t="shared" si="1"/>
        <v>14577.534246575342</v>
      </c>
      <c r="BP42" s="77"/>
      <c r="BQ42" s="77"/>
      <c r="BR42" s="77"/>
      <c r="BS42" s="77"/>
      <c r="BT42" s="77"/>
      <c r="BU42" s="77"/>
      <c r="BV42" s="7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7">
        <f t="shared" si="2"/>
        <v>120993.53424657535</v>
      </c>
      <c r="CW42" s="67"/>
      <c r="CX42" s="67"/>
      <c r="CY42" s="67"/>
      <c r="CZ42" s="67"/>
      <c r="DA42" s="67"/>
      <c r="DB42" s="67"/>
      <c r="DC42" s="67"/>
      <c r="DD42" s="67"/>
      <c r="DE42" s="69"/>
    </row>
    <row r="43" spans="1:123" s="59" customFormat="1" ht="23.25" customHeight="1" x14ac:dyDescent="0.2">
      <c r="A43" s="60" t="s">
        <v>153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90" t="s">
        <v>148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2"/>
      <c r="AD43" s="64"/>
      <c r="AE43" s="64"/>
      <c r="AF43" s="64"/>
      <c r="AG43" s="65">
        <v>1</v>
      </c>
      <c r="AH43" s="65"/>
      <c r="AI43" s="65"/>
      <c r="AJ43" s="65"/>
      <c r="AK43" s="70">
        <v>7948</v>
      </c>
      <c r="AL43" s="71"/>
      <c r="AM43" s="71"/>
      <c r="AN43" s="71"/>
      <c r="AO43" s="71"/>
      <c r="AP43" s="72"/>
      <c r="AQ43" s="67">
        <f t="shared" si="0"/>
        <v>95376</v>
      </c>
      <c r="AR43" s="67"/>
      <c r="AS43" s="67"/>
      <c r="AT43" s="67"/>
      <c r="AU43" s="67"/>
      <c r="AV43" s="67"/>
      <c r="AW43" s="67"/>
      <c r="AX43" s="67"/>
      <c r="AY43" s="73"/>
      <c r="AZ43" s="74"/>
      <c r="BA43" s="74"/>
      <c r="BB43" s="74"/>
      <c r="BC43" s="74"/>
      <c r="BD43" s="74"/>
      <c r="BE43" s="74"/>
      <c r="BF43" s="75"/>
      <c r="BG43" s="68"/>
      <c r="BH43" s="68"/>
      <c r="BI43" s="68"/>
      <c r="BJ43" s="68"/>
      <c r="BK43" s="68"/>
      <c r="BL43" s="68"/>
      <c r="BM43" s="68"/>
      <c r="BN43" s="68"/>
      <c r="BO43" s="76">
        <f t="shared" si="1"/>
        <v>13065.205479452055</v>
      </c>
      <c r="BP43" s="77"/>
      <c r="BQ43" s="77"/>
      <c r="BR43" s="77"/>
      <c r="BS43" s="77"/>
      <c r="BT43" s="77"/>
      <c r="BU43" s="77"/>
      <c r="BV43" s="7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7">
        <f t="shared" si="2"/>
        <v>108441.20547945205</v>
      </c>
      <c r="CW43" s="67"/>
      <c r="CX43" s="67"/>
      <c r="CY43" s="67"/>
      <c r="CZ43" s="67"/>
      <c r="DA43" s="67"/>
      <c r="DB43" s="67"/>
      <c r="DC43" s="67"/>
      <c r="DD43" s="67"/>
      <c r="DE43" s="69"/>
    </row>
    <row r="44" spans="1:123" s="59" customFormat="1" ht="23.25" customHeight="1" x14ac:dyDescent="0.2">
      <c r="A44" s="60" t="s">
        <v>154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/>
      <c r="P44" s="90" t="s">
        <v>148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2"/>
      <c r="AD44" s="64"/>
      <c r="AE44" s="64"/>
      <c r="AF44" s="64"/>
      <c r="AG44" s="65">
        <v>1</v>
      </c>
      <c r="AH44" s="65"/>
      <c r="AI44" s="65"/>
      <c r="AJ44" s="65"/>
      <c r="AK44" s="70">
        <v>7948</v>
      </c>
      <c r="AL44" s="71"/>
      <c r="AM44" s="71"/>
      <c r="AN44" s="71"/>
      <c r="AO44" s="71"/>
      <c r="AP44" s="72"/>
      <c r="AQ44" s="67">
        <f t="shared" si="0"/>
        <v>95376</v>
      </c>
      <c r="AR44" s="67"/>
      <c r="AS44" s="67"/>
      <c r="AT44" s="67"/>
      <c r="AU44" s="67"/>
      <c r="AV44" s="67"/>
      <c r="AW44" s="67"/>
      <c r="AX44" s="67"/>
      <c r="AY44" s="73"/>
      <c r="AZ44" s="74"/>
      <c r="BA44" s="74"/>
      <c r="BB44" s="74"/>
      <c r="BC44" s="74"/>
      <c r="BD44" s="74"/>
      <c r="BE44" s="74"/>
      <c r="BF44" s="75"/>
      <c r="BG44" s="68"/>
      <c r="BH44" s="68"/>
      <c r="BI44" s="68"/>
      <c r="BJ44" s="68"/>
      <c r="BK44" s="68"/>
      <c r="BL44" s="68"/>
      <c r="BM44" s="68"/>
      <c r="BN44" s="68"/>
      <c r="BO44" s="76">
        <f t="shared" si="1"/>
        <v>13065.205479452055</v>
      </c>
      <c r="BP44" s="77"/>
      <c r="BQ44" s="77"/>
      <c r="BR44" s="77"/>
      <c r="BS44" s="77"/>
      <c r="BT44" s="77"/>
      <c r="BU44" s="77"/>
      <c r="BV44" s="7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7">
        <f t="shared" si="2"/>
        <v>108441.20547945205</v>
      </c>
      <c r="CW44" s="67"/>
      <c r="CX44" s="67"/>
      <c r="CY44" s="67"/>
      <c r="CZ44" s="67"/>
      <c r="DA44" s="67"/>
      <c r="DB44" s="67"/>
      <c r="DC44" s="67"/>
      <c r="DD44" s="67"/>
      <c r="DE44" s="69"/>
    </row>
    <row r="45" spans="1:123" s="59" customFormat="1" ht="23.25" customHeight="1" x14ac:dyDescent="0.2">
      <c r="A45" s="60" t="s">
        <v>144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  <c r="P45" s="90" t="s">
        <v>148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64"/>
      <c r="AE45" s="64"/>
      <c r="AF45" s="64"/>
      <c r="AG45" s="65">
        <v>1</v>
      </c>
      <c r="AH45" s="65"/>
      <c r="AI45" s="65"/>
      <c r="AJ45" s="65"/>
      <c r="AK45" s="70">
        <v>6446</v>
      </c>
      <c r="AL45" s="71"/>
      <c r="AM45" s="71"/>
      <c r="AN45" s="71"/>
      <c r="AO45" s="71"/>
      <c r="AP45" s="72"/>
      <c r="AQ45" s="67">
        <f t="shared" si="0"/>
        <v>77352</v>
      </c>
      <c r="AR45" s="67"/>
      <c r="AS45" s="67"/>
      <c r="AT45" s="67"/>
      <c r="AU45" s="67"/>
      <c r="AV45" s="67"/>
      <c r="AW45" s="67"/>
      <c r="AX45" s="67"/>
      <c r="AY45" s="73"/>
      <c r="AZ45" s="74"/>
      <c r="BA45" s="74"/>
      <c r="BB45" s="74"/>
      <c r="BC45" s="74"/>
      <c r="BD45" s="74"/>
      <c r="BE45" s="74"/>
      <c r="BF45" s="75"/>
      <c r="BG45" s="68"/>
      <c r="BH45" s="68"/>
      <c r="BI45" s="68"/>
      <c r="BJ45" s="68"/>
      <c r="BK45" s="68"/>
      <c r="BL45" s="68"/>
      <c r="BM45" s="68"/>
      <c r="BN45" s="68"/>
      <c r="BO45" s="76">
        <f t="shared" si="1"/>
        <v>10596.164383561645</v>
      </c>
      <c r="BP45" s="77"/>
      <c r="BQ45" s="77"/>
      <c r="BR45" s="77"/>
      <c r="BS45" s="77"/>
      <c r="BT45" s="77"/>
      <c r="BU45" s="77"/>
      <c r="BV45" s="7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7">
        <f t="shared" si="2"/>
        <v>87948.164383561641</v>
      </c>
      <c r="CW45" s="67"/>
      <c r="CX45" s="67"/>
      <c r="CY45" s="67"/>
      <c r="CZ45" s="67"/>
      <c r="DA45" s="67"/>
      <c r="DB45" s="67"/>
      <c r="DC45" s="67"/>
      <c r="DD45" s="67"/>
      <c r="DE45" s="69"/>
    </row>
    <row r="46" spans="1:123" s="59" customFormat="1" ht="23.25" customHeight="1" x14ac:dyDescent="0.2">
      <c r="A46" s="60" t="s">
        <v>155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  <c r="P46" s="90" t="s">
        <v>148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2"/>
      <c r="AD46" s="64"/>
      <c r="AE46" s="64"/>
      <c r="AF46" s="64"/>
      <c r="AG46" s="65">
        <v>1</v>
      </c>
      <c r="AH46" s="65"/>
      <c r="AI46" s="65"/>
      <c r="AJ46" s="65"/>
      <c r="AK46" s="70">
        <v>6446</v>
      </c>
      <c r="AL46" s="71"/>
      <c r="AM46" s="71"/>
      <c r="AN46" s="71"/>
      <c r="AO46" s="71"/>
      <c r="AP46" s="72"/>
      <c r="AQ46" s="67">
        <f t="shared" si="0"/>
        <v>77352</v>
      </c>
      <c r="AR46" s="67"/>
      <c r="AS46" s="67"/>
      <c r="AT46" s="67"/>
      <c r="AU46" s="67"/>
      <c r="AV46" s="67"/>
      <c r="AW46" s="67"/>
      <c r="AX46" s="67"/>
      <c r="AY46" s="73"/>
      <c r="AZ46" s="74"/>
      <c r="BA46" s="74"/>
      <c r="BB46" s="74"/>
      <c r="BC46" s="74"/>
      <c r="BD46" s="74"/>
      <c r="BE46" s="74"/>
      <c r="BF46" s="75"/>
      <c r="BG46" s="68"/>
      <c r="BH46" s="68"/>
      <c r="BI46" s="68"/>
      <c r="BJ46" s="68"/>
      <c r="BK46" s="68"/>
      <c r="BL46" s="68"/>
      <c r="BM46" s="68"/>
      <c r="BN46" s="68"/>
      <c r="BO46" s="76">
        <f t="shared" si="1"/>
        <v>10596.164383561645</v>
      </c>
      <c r="BP46" s="77"/>
      <c r="BQ46" s="77"/>
      <c r="BR46" s="77"/>
      <c r="BS46" s="77"/>
      <c r="BT46" s="77"/>
      <c r="BU46" s="77"/>
      <c r="BV46" s="7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7">
        <f t="shared" si="2"/>
        <v>87948.164383561641</v>
      </c>
      <c r="CW46" s="67"/>
      <c r="CX46" s="67"/>
      <c r="CY46" s="67"/>
      <c r="CZ46" s="67"/>
      <c r="DA46" s="67"/>
      <c r="DB46" s="67"/>
      <c r="DC46" s="67"/>
      <c r="DD46" s="67"/>
      <c r="DE46" s="69"/>
    </row>
    <row r="47" spans="1:123" s="59" customFormat="1" ht="23.25" customHeight="1" x14ac:dyDescent="0.2">
      <c r="A47" s="60" t="s">
        <v>156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/>
      <c r="P47" s="90" t="s">
        <v>148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64"/>
      <c r="AE47" s="64"/>
      <c r="AF47" s="64"/>
      <c r="AG47" s="65">
        <v>1</v>
      </c>
      <c r="AH47" s="65"/>
      <c r="AI47" s="65"/>
      <c r="AJ47" s="65"/>
      <c r="AK47" s="70">
        <v>7462</v>
      </c>
      <c r="AL47" s="71"/>
      <c r="AM47" s="71"/>
      <c r="AN47" s="71"/>
      <c r="AO47" s="71"/>
      <c r="AP47" s="72"/>
      <c r="AQ47" s="67">
        <f t="shared" si="0"/>
        <v>89544</v>
      </c>
      <c r="AR47" s="67"/>
      <c r="AS47" s="67"/>
      <c r="AT47" s="67"/>
      <c r="AU47" s="67"/>
      <c r="AV47" s="67"/>
      <c r="AW47" s="67"/>
      <c r="AX47" s="67"/>
      <c r="AY47" s="73"/>
      <c r="AZ47" s="74"/>
      <c r="BA47" s="74"/>
      <c r="BB47" s="74"/>
      <c r="BC47" s="74"/>
      <c r="BD47" s="74"/>
      <c r="BE47" s="74"/>
      <c r="BF47" s="75"/>
      <c r="BG47" s="68"/>
      <c r="BH47" s="68"/>
      <c r="BI47" s="68"/>
      <c r="BJ47" s="68"/>
      <c r="BK47" s="68"/>
      <c r="BL47" s="68"/>
      <c r="BM47" s="68"/>
      <c r="BN47" s="68"/>
      <c r="BO47" s="76">
        <f t="shared" si="1"/>
        <v>12266.301369863013</v>
      </c>
      <c r="BP47" s="77"/>
      <c r="BQ47" s="77"/>
      <c r="BR47" s="77"/>
      <c r="BS47" s="77"/>
      <c r="BT47" s="77"/>
      <c r="BU47" s="77"/>
      <c r="BV47" s="7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7">
        <f t="shared" si="2"/>
        <v>101810.30136986301</v>
      </c>
      <c r="CW47" s="67"/>
      <c r="CX47" s="67"/>
      <c r="CY47" s="67"/>
      <c r="CZ47" s="67"/>
      <c r="DA47" s="67"/>
      <c r="DB47" s="67"/>
      <c r="DC47" s="67"/>
      <c r="DD47" s="67"/>
      <c r="DE47" s="69"/>
      <c r="DR47" s="79"/>
    </row>
    <row r="48" spans="1:123" s="59" customFormat="1" ht="23.25" customHeight="1" x14ac:dyDescent="0.2">
      <c r="A48" s="60" t="s">
        <v>157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/>
      <c r="P48" s="90" t="s">
        <v>148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2"/>
      <c r="AD48" s="64"/>
      <c r="AE48" s="64"/>
      <c r="AF48" s="64"/>
      <c r="AG48" s="65">
        <v>1</v>
      </c>
      <c r="AH48" s="65"/>
      <c r="AI48" s="65"/>
      <c r="AJ48" s="65"/>
      <c r="AK48" s="70">
        <v>7034</v>
      </c>
      <c r="AL48" s="71"/>
      <c r="AM48" s="71"/>
      <c r="AN48" s="71"/>
      <c r="AO48" s="71"/>
      <c r="AP48" s="72"/>
      <c r="AQ48" s="67">
        <f t="shared" si="0"/>
        <v>84408</v>
      </c>
      <c r="AR48" s="67"/>
      <c r="AS48" s="67"/>
      <c r="AT48" s="67"/>
      <c r="AU48" s="67"/>
      <c r="AV48" s="67"/>
      <c r="AW48" s="67"/>
      <c r="AX48" s="67"/>
      <c r="AY48" s="73"/>
      <c r="AZ48" s="74"/>
      <c r="BA48" s="74"/>
      <c r="BB48" s="74"/>
      <c r="BC48" s="74"/>
      <c r="BD48" s="74"/>
      <c r="BE48" s="74"/>
      <c r="BF48" s="75"/>
      <c r="BG48" s="68"/>
      <c r="BH48" s="68"/>
      <c r="BI48" s="68"/>
      <c r="BJ48" s="68"/>
      <c r="BK48" s="68"/>
      <c r="BL48" s="68"/>
      <c r="BM48" s="68"/>
      <c r="BN48" s="68"/>
      <c r="BO48" s="76">
        <f t="shared" si="1"/>
        <v>11562.739726027397</v>
      </c>
      <c r="BP48" s="77"/>
      <c r="BQ48" s="77"/>
      <c r="BR48" s="77"/>
      <c r="BS48" s="77"/>
      <c r="BT48" s="77"/>
      <c r="BU48" s="77"/>
      <c r="BV48" s="7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7">
        <f t="shared" si="2"/>
        <v>95970.739726027401</v>
      </c>
      <c r="CW48" s="67"/>
      <c r="CX48" s="67"/>
      <c r="CY48" s="67"/>
      <c r="CZ48" s="67"/>
      <c r="DA48" s="67"/>
      <c r="DB48" s="67"/>
      <c r="DC48" s="67"/>
      <c r="DD48" s="67"/>
      <c r="DE48" s="69"/>
    </row>
    <row r="49" spans="1:109" s="59" customFormat="1" ht="23.25" customHeight="1" x14ac:dyDescent="0.2">
      <c r="A49" s="60" t="s">
        <v>146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/>
      <c r="P49" s="90" t="s">
        <v>148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2"/>
      <c r="AD49" s="64"/>
      <c r="AE49" s="64"/>
      <c r="AF49" s="64"/>
      <c r="AG49" s="65">
        <v>1</v>
      </c>
      <c r="AH49" s="65"/>
      <c r="AI49" s="65"/>
      <c r="AJ49" s="65"/>
      <c r="AK49" s="70">
        <v>7368</v>
      </c>
      <c r="AL49" s="71"/>
      <c r="AM49" s="71"/>
      <c r="AN49" s="71"/>
      <c r="AO49" s="71"/>
      <c r="AP49" s="72"/>
      <c r="AQ49" s="67">
        <f t="shared" si="0"/>
        <v>88416</v>
      </c>
      <c r="AR49" s="67"/>
      <c r="AS49" s="67"/>
      <c r="AT49" s="67"/>
      <c r="AU49" s="67"/>
      <c r="AV49" s="67"/>
      <c r="AW49" s="67"/>
      <c r="AX49" s="67"/>
      <c r="AY49" s="73"/>
      <c r="AZ49" s="74"/>
      <c r="BA49" s="74"/>
      <c r="BB49" s="74"/>
      <c r="BC49" s="74"/>
      <c r="BD49" s="74"/>
      <c r="BE49" s="74"/>
      <c r="BF49" s="75"/>
      <c r="BG49" s="68"/>
      <c r="BH49" s="68"/>
      <c r="BI49" s="68"/>
      <c r="BJ49" s="68"/>
      <c r="BK49" s="68"/>
      <c r="BL49" s="68"/>
      <c r="BM49" s="68"/>
      <c r="BN49" s="68"/>
      <c r="BO49" s="76">
        <f t="shared" si="1"/>
        <v>12111.78082191781</v>
      </c>
      <c r="BP49" s="77"/>
      <c r="BQ49" s="77"/>
      <c r="BR49" s="77"/>
      <c r="BS49" s="77"/>
      <c r="BT49" s="77"/>
      <c r="BU49" s="77"/>
      <c r="BV49" s="7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7">
        <f t="shared" si="2"/>
        <v>100527.78082191781</v>
      </c>
      <c r="CW49" s="67"/>
      <c r="CX49" s="67"/>
      <c r="CY49" s="67"/>
      <c r="CZ49" s="67"/>
      <c r="DA49" s="67"/>
      <c r="DB49" s="67"/>
      <c r="DC49" s="67"/>
      <c r="DD49" s="67"/>
      <c r="DE49" s="69"/>
    </row>
    <row r="50" spans="1:109" s="59" customFormat="1" ht="23.25" customHeight="1" x14ac:dyDescent="0.2">
      <c r="A50" s="60" t="s">
        <v>158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  <c r="P50" s="90" t="s">
        <v>148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64"/>
      <c r="AE50" s="64"/>
      <c r="AF50" s="64"/>
      <c r="AG50" s="65">
        <v>1</v>
      </c>
      <c r="AH50" s="65"/>
      <c r="AI50" s="65"/>
      <c r="AJ50" s="65"/>
      <c r="AK50" s="70">
        <v>6446</v>
      </c>
      <c r="AL50" s="71"/>
      <c r="AM50" s="71"/>
      <c r="AN50" s="71"/>
      <c r="AO50" s="71"/>
      <c r="AP50" s="72"/>
      <c r="AQ50" s="67">
        <f t="shared" si="0"/>
        <v>77352</v>
      </c>
      <c r="AR50" s="67"/>
      <c r="AS50" s="67"/>
      <c r="AT50" s="67"/>
      <c r="AU50" s="67"/>
      <c r="AV50" s="67"/>
      <c r="AW50" s="67"/>
      <c r="AX50" s="67"/>
      <c r="AY50" s="73"/>
      <c r="AZ50" s="74"/>
      <c r="BA50" s="74"/>
      <c r="BB50" s="74"/>
      <c r="BC50" s="74"/>
      <c r="BD50" s="74"/>
      <c r="BE50" s="74"/>
      <c r="BF50" s="75"/>
      <c r="BG50" s="68"/>
      <c r="BH50" s="68"/>
      <c r="BI50" s="68"/>
      <c r="BJ50" s="68"/>
      <c r="BK50" s="68"/>
      <c r="BL50" s="68"/>
      <c r="BM50" s="68"/>
      <c r="BN50" s="68"/>
      <c r="BO50" s="76">
        <f t="shared" si="1"/>
        <v>10596.164383561645</v>
      </c>
      <c r="BP50" s="77"/>
      <c r="BQ50" s="77"/>
      <c r="BR50" s="77"/>
      <c r="BS50" s="77"/>
      <c r="BT50" s="77"/>
      <c r="BU50" s="77"/>
      <c r="BV50" s="7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7">
        <f t="shared" si="2"/>
        <v>87948.164383561641</v>
      </c>
      <c r="CW50" s="67"/>
      <c r="CX50" s="67"/>
      <c r="CY50" s="67"/>
      <c r="CZ50" s="67"/>
      <c r="DA50" s="67"/>
      <c r="DB50" s="67"/>
      <c r="DC50" s="67"/>
      <c r="DD50" s="67"/>
      <c r="DE50" s="69"/>
    </row>
    <row r="51" spans="1:109" s="59" customFormat="1" ht="23.25" customHeight="1" x14ac:dyDescent="0.2">
      <c r="A51" s="60" t="s">
        <v>159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63" t="s">
        <v>160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4"/>
      <c r="AE51" s="64"/>
      <c r="AF51" s="64"/>
      <c r="AG51" s="65">
        <v>1</v>
      </c>
      <c r="AH51" s="65"/>
      <c r="AI51" s="65"/>
      <c r="AJ51" s="65"/>
      <c r="AK51" s="70">
        <v>6410</v>
      </c>
      <c r="AL51" s="71"/>
      <c r="AM51" s="71"/>
      <c r="AN51" s="71"/>
      <c r="AO51" s="71"/>
      <c r="AP51" s="72"/>
      <c r="AQ51" s="67">
        <f t="shared" si="0"/>
        <v>76920</v>
      </c>
      <c r="AR51" s="67"/>
      <c r="AS51" s="67"/>
      <c r="AT51" s="67"/>
      <c r="AU51" s="67"/>
      <c r="AV51" s="67"/>
      <c r="AW51" s="67"/>
      <c r="AX51" s="67"/>
      <c r="AY51" s="73"/>
      <c r="AZ51" s="74"/>
      <c r="BA51" s="74"/>
      <c r="BB51" s="74"/>
      <c r="BC51" s="74"/>
      <c r="BD51" s="74"/>
      <c r="BE51" s="74"/>
      <c r="BF51" s="75"/>
      <c r="BG51" s="68"/>
      <c r="BH51" s="68"/>
      <c r="BI51" s="68"/>
      <c r="BJ51" s="68"/>
      <c r="BK51" s="68"/>
      <c r="BL51" s="68"/>
      <c r="BM51" s="68"/>
      <c r="BN51" s="68"/>
      <c r="BO51" s="76">
        <f t="shared" si="1"/>
        <v>10536.986301369863</v>
      </c>
      <c r="BP51" s="77"/>
      <c r="BQ51" s="77"/>
      <c r="BR51" s="77"/>
      <c r="BS51" s="77"/>
      <c r="BT51" s="77"/>
      <c r="BU51" s="77"/>
      <c r="BV51" s="7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7">
        <f t="shared" si="2"/>
        <v>87456.986301369863</v>
      </c>
      <c r="CW51" s="67"/>
      <c r="CX51" s="67"/>
      <c r="CY51" s="67"/>
      <c r="CZ51" s="67"/>
      <c r="DA51" s="67"/>
      <c r="DB51" s="67"/>
      <c r="DC51" s="67"/>
      <c r="DD51" s="67"/>
      <c r="DE51" s="69"/>
    </row>
    <row r="52" spans="1:109" s="59" customFormat="1" ht="23.25" customHeight="1" x14ac:dyDescent="0.2">
      <c r="A52" s="60" t="s">
        <v>161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/>
      <c r="P52" s="63" t="s">
        <v>160</v>
      </c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4"/>
      <c r="AE52" s="64"/>
      <c r="AF52" s="64"/>
      <c r="AG52" s="65">
        <v>1</v>
      </c>
      <c r="AH52" s="65"/>
      <c r="AI52" s="65"/>
      <c r="AJ52" s="65"/>
      <c r="AK52" s="70">
        <v>4428</v>
      </c>
      <c r="AL52" s="71"/>
      <c r="AM52" s="71"/>
      <c r="AN52" s="71"/>
      <c r="AO52" s="71"/>
      <c r="AP52" s="72"/>
      <c r="AQ52" s="67">
        <f t="shared" si="0"/>
        <v>53136</v>
      </c>
      <c r="AR52" s="67"/>
      <c r="AS52" s="67"/>
      <c r="AT52" s="67"/>
      <c r="AU52" s="67"/>
      <c r="AV52" s="67"/>
      <c r="AW52" s="67"/>
      <c r="AX52" s="67"/>
      <c r="AY52" s="73"/>
      <c r="AZ52" s="74"/>
      <c r="BA52" s="74"/>
      <c r="BB52" s="74"/>
      <c r="BC52" s="74"/>
      <c r="BD52" s="74"/>
      <c r="BE52" s="74"/>
      <c r="BF52" s="75"/>
      <c r="BG52" s="68"/>
      <c r="BH52" s="68"/>
      <c r="BI52" s="68"/>
      <c r="BJ52" s="68"/>
      <c r="BK52" s="68"/>
      <c r="BL52" s="68"/>
      <c r="BM52" s="68"/>
      <c r="BN52" s="68"/>
      <c r="BO52" s="76">
        <f t="shared" si="1"/>
        <v>7278.9041095890407</v>
      </c>
      <c r="BP52" s="77"/>
      <c r="BQ52" s="77"/>
      <c r="BR52" s="77"/>
      <c r="BS52" s="77"/>
      <c r="BT52" s="77"/>
      <c r="BU52" s="77"/>
      <c r="BV52" s="7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7">
        <f t="shared" si="2"/>
        <v>60414.904109589042</v>
      </c>
      <c r="CW52" s="67"/>
      <c r="CX52" s="67"/>
      <c r="CY52" s="67"/>
      <c r="CZ52" s="67"/>
      <c r="DA52" s="67"/>
      <c r="DB52" s="67"/>
      <c r="DC52" s="67"/>
      <c r="DD52" s="67"/>
      <c r="DE52" s="69"/>
    </row>
    <row r="53" spans="1:109" s="59" customFormat="1" ht="23.25" customHeight="1" x14ac:dyDescent="0.2">
      <c r="A53" s="60" t="s">
        <v>143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/>
      <c r="P53" s="63" t="s">
        <v>160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4"/>
      <c r="AE53" s="64"/>
      <c r="AF53" s="64"/>
      <c r="AG53" s="65">
        <v>1</v>
      </c>
      <c r="AH53" s="65"/>
      <c r="AI53" s="65"/>
      <c r="AJ53" s="65"/>
      <c r="AK53" s="70">
        <v>13228</v>
      </c>
      <c r="AL53" s="71"/>
      <c r="AM53" s="71"/>
      <c r="AN53" s="71"/>
      <c r="AO53" s="71"/>
      <c r="AP53" s="72"/>
      <c r="AQ53" s="67">
        <f t="shared" si="0"/>
        <v>158736</v>
      </c>
      <c r="AR53" s="67"/>
      <c r="AS53" s="67"/>
      <c r="AT53" s="67"/>
      <c r="AU53" s="67"/>
      <c r="AV53" s="67"/>
      <c r="AW53" s="67"/>
      <c r="AX53" s="67"/>
      <c r="AY53" s="73"/>
      <c r="AZ53" s="74"/>
      <c r="BA53" s="74"/>
      <c r="BB53" s="74"/>
      <c r="BC53" s="74"/>
      <c r="BD53" s="74"/>
      <c r="BE53" s="74"/>
      <c r="BF53" s="75"/>
      <c r="BG53" s="68"/>
      <c r="BH53" s="68"/>
      <c r="BI53" s="68"/>
      <c r="BJ53" s="68"/>
      <c r="BK53" s="68"/>
      <c r="BL53" s="68"/>
      <c r="BM53" s="68"/>
      <c r="BN53" s="68"/>
      <c r="BO53" s="76">
        <f t="shared" si="1"/>
        <v>21744.657534246577</v>
      </c>
      <c r="BP53" s="77"/>
      <c r="BQ53" s="77"/>
      <c r="BR53" s="77"/>
      <c r="BS53" s="77"/>
      <c r="BT53" s="77"/>
      <c r="BU53" s="77"/>
      <c r="BV53" s="7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7">
        <f t="shared" si="2"/>
        <v>180480.65753424657</v>
      </c>
      <c r="CW53" s="67"/>
      <c r="CX53" s="67"/>
      <c r="CY53" s="67"/>
      <c r="CZ53" s="67"/>
      <c r="DA53" s="67"/>
      <c r="DB53" s="67"/>
      <c r="DC53" s="67"/>
      <c r="DD53" s="67"/>
      <c r="DE53" s="69"/>
    </row>
    <row r="54" spans="1:109" s="59" customFormat="1" ht="23.25" customHeight="1" x14ac:dyDescent="0.2">
      <c r="A54" s="60" t="s">
        <v>162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/>
      <c r="P54" s="63" t="s">
        <v>160</v>
      </c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4"/>
      <c r="AE54" s="64"/>
      <c r="AF54" s="64"/>
      <c r="AG54" s="65">
        <v>1</v>
      </c>
      <c r="AH54" s="65"/>
      <c r="AI54" s="65"/>
      <c r="AJ54" s="65"/>
      <c r="AK54" s="70">
        <v>8528</v>
      </c>
      <c r="AL54" s="71"/>
      <c r="AM54" s="71"/>
      <c r="AN54" s="71"/>
      <c r="AO54" s="71"/>
      <c r="AP54" s="72"/>
      <c r="AQ54" s="67">
        <f t="shared" si="0"/>
        <v>102336</v>
      </c>
      <c r="AR54" s="67"/>
      <c r="AS54" s="67"/>
      <c r="AT54" s="67"/>
      <c r="AU54" s="67"/>
      <c r="AV54" s="67"/>
      <c r="AW54" s="67"/>
      <c r="AX54" s="67"/>
      <c r="AY54" s="73"/>
      <c r="AZ54" s="74"/>
      <c r="BA54" s="74"/>
      <c r="BB54" s="74"/>
      <c r="BC54" s="74"/>
      <c r="BD54" s="74"/>
      <c r="BE54" s="74"/>
      <c r="BF54" s="75"/>
      <c r="BG54" s="68"/>
      <c r="BH54" s="68"/>
      <c r="BI54" s="68"/>
      <c r="BJ54" s="68"/>
      <c r="BK54" s="68"/>
      <c r="BL54" s="68"/>
      <c r="BM54" s="68"/>
      <c r="BN54" s="68"/>
      <c r="BO54" s="76">
        <f t="shared" si="1"/>
        <v>14018.630136986299</v>
      </c>
      <c r="BP54" s="77"/>
      <c r="BQ54" s="77"/>
      <c r="BR54" s="77"/>
      <c r="BS54" s="77"/>
      <c r="BT54" s="77"/>
      <c r="BU54" s="77"/>
      <c r="BV54" s="7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7">
        <f t="shared" si="2"/>
        <v>116354.63013698629</v>
      </c>
      <c r="CW54" s="67"/>
      <c r="CX54" s="67"/>
      <c r="CY54" s="67"/>
      <c r="CZ54" s="67"/>
      <c r="DA54" s="67"/>
      <c r="DB54" s="67"/>
      <c r="DC54" s="67"/>
      <c r="DD54" s="67"/>
      <c r="DE54" s="69"/>
    </row>
    <row r="55" spans="1:109" s="59" customFormat="1" ht="23.25" customHeight="1" x14ac:dyDescent="0.2">
      <c r="A55" s="60" t="s">
        <v>153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/>
      <c r="P55" s="63" t="s">
        <v>160</v>
      </c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4"/>
      <c r="AE55" s="64"/>
      <c r="AF55" s="64"/>
      <c r="AG55" s="65">
        <v>1</v>
      </c>
      <c r="AH55" s="65"/>
      <c r="AI55" s="65"/>
      <c r="AJ55" s="65"/>
      <c r="AK55" s="70">
        <v>7948</v>
      </c>
      <c r="AL55" s="71"/>
      <c r="AM55" s="71"/>
      <c r="AN55" s="71"/>
      <c r="AO55" s="71"/>
      <c r="AP55" s="72"/>
      <c r="AQ55" s="67">
        <f t="shared" si="0"/>
        <v>95376</v>
      </c>
      <c r="AR55" s="67"/>
      <c r="AS55" s="67"/>
      <c r="AT55" s="67"/>
      <c r="AU55" s="67"/>
      <c r="AV55" s="67"/>
      <c r="AW55" s="67"/>
      <c r="AX55" s="67"/>
      <c r="AY55" s="73"/>
      <c r="AZ55" s="74"/>
      <c r="BA55" s="74"/>
      <c r="BB55" s="74"/>
      <c r="BC55" s="74"/>
      <c r="BD55" s="74"/>
      <c r="BE55" s="74"/>
      <c r="BF55" s="75"/>
      <c r="BG55" s="68"/>
      <c r="BH55" s="68"/>
      <c r="BI55" s="68"/>
      <c r="BJ55" s="68"/>
      <c r="BK55" s="68"/>
      <c r="BL55" s="68"/>
      <c r="BM55" s="68"/>
      <c r="BN55" s="68"/>
      <c r="BO55" s="76">
        <f t="shared" si="1"/>
        <v>13065.205479452055</v>
      </c>
      <c r="BP55" s="77"/>
      <c r="BQ55" s="77"/>
      <c r="BR55" s="77"/>
      <c r="BS55" s="77"/>
      <c r="BT55" s="77"/>
      <c r="BU55" s="77"/>
      <c r="BV55" s="7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7">
        <f t="shared" si="2"/>
        <v>108441.20547945205</v>
      </c>
      <c r="CW55" s="67"/>
      <c r="CX55" s="67"/>
      <c r="CY55" s="67"/>
      <c r="CZ55" s="67"/>
      <c r="DA55" s="67"/>
      <c r="DB55" s="67"/>
      <c r="DC55" s="67"/>
      <c r="DD55" s="67"/>
      <c r="DE55" s="69"/>
    </row>
    <row r="56" spans="1:109" s="59" customFormat="1" ht="23.25" customHeight="1" x14ac:dyDescent="0.2">
      <c r="A56" s="60" t="s">
        <v>163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/>
      <c r="P56" s="63" t="s">
        <v>160</v>
      </c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5">
        <v>1</v>
      </c>
      <c r="AH56" s="65"/>
      <c r="AI56" s="65"/>
      <c r="AJ56" s="65"/>
      <c r="AK56" s="70">
        <v>4426</v>
      </c>
      <c r="AL56" s="71"/>
      <c r="AM56" s="71"/>
      <c r="AN56" s="71"/>
      <c r="AO56" s="71"/>
      <c r="AP56" s="72"/>
      <c r="AQ56" s="67">
        <f t="shared" si="0"/>
        <v>53112</v>
      </c>
      <c r="AR56" s="67"/>
      <c r="AS56" s="67"/>
      <c r="AT56" s="67"/>
      <c r="AU56" s="67"/>
      <c r="AV56" s="67"/>
      <c r="AW56" s="67"/>
      <c r="AX56" s="67"/>
      <c r="AY56" s="73"/>
      <c r="AZ56" s="74"/>
      <c r="BA56" s="74"/>
      <c r="BB56" s="74"/>
      <c r="BC56" s="74"/>
      <c r="BD56" s="74"/>
      <c r="BE56" s="74"/>
      <c r="BF56" s="75"/>
      <c r="BG56" s="68"/>
      <c r="BH56" s="68"/>
      <c r="BI56" s="68"/>
      <c r="BJ56" s="68"/>
      <c r="BK56" s="68"/>
      <c r="BL56" s="68"/>
      <c r="BM56" s="68"/>
      <c r="BN56" s="68"/>
      <c r="BO56" s="76">
        <f t="shared" si="1"/>
        <v>7275.6164383561636</v>
      </c>
      <c r="BP56" s="77"/>
      <c r="BQ56" s="77"/>
      <c r="BR56" s="77"/>
      <c r="BS56" s="77"/>
      <c r="BT56" s="77"/>
      <c r="BU56" s="77"/>
      <c r="BV56" s="7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7">
        <f t="shared" si="2"/>
        <v>60387.616438356163</v>
      </c>
      <c r="CW56" s="67"/>
      <c r="CX56" s="67"/>
      <c r="CY56" s="67"/>
      <c r="CZ56" s="67"/>
      <c r="DA56" s="67"/>
      <c r="DB56" s="67"/>
      <c r="DC56" s="67"/>
      <c r="DD56" s="67"/>
      <c r="DE56" s="69"/>
    </row>
    <row r="57" spans="1:109" s="59" customFormat="1" ht="23.25" customHeight="1" x14ac:dyDescent="0.2">
      <c r="A57" s="60" t="s">
        <v>164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  <c r="P57" s="63" t="s">
        <v>160</v>
      </c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4"/>
      <c r="AE57" s="64"/>
      <c r="AF57" s="64"/>
      <c r="AG57" s="65">
        <v>1</v>
      </c>
      <c r="AH57" s="65"/>
      <c r="AI57" s="65"/>
      <c r="AJ57" s="65"/>
      <c r="AK57" s="70">
        <v>6408</v>
      </c>
      <c r="AL57" s="71"/>
      <c r="AM57" s="71"/>
      <c r="AN57" s="71"/>
      <c r="AO57" s="71"/>
      <c r="AP57" s="72"/>
      <c r="AQ57" s="67">
        <f t="shared" si="0"/>
        <v>76896</v>
      </c>
      <c r="AR57" s="67"/>
      <c r="AS57" s="67"/>
      <c r="AT57" s="67"/>
      <c r="AU57" s="67"/>
      <c r="AV57" s="67"/>
      <c r="AW57" s="67"/>
      <c r="AX57" s="67"/>
      <c r="AY57" s="73"/>
      <c r="AZ57" s="74"/>
      <c r="BA57" s="74"/>
      <c r="BB57" s="74"/>
      <c r="BC57" s="74"/>
      <c r="BD57" s="74"/>
      <c r="BE57" s="74"/>
      <c r="BF57" s="75"/>
      <c r="BG57" s="68"/>
      <c r="BH57" s="68"/>
      <c r="BI57" s="68"/>
      <c r="BJ57" s="68"/>
      <c r="BK57" s="68"/>
      <c r="BL57" s="68"/>
      <c r="BM57" s="68"/>
      <c r="BN57" s="68"/>
      <c r="BO57" s="76">
        <f t="shared" si="1"/>
        <v>10533.698630136987</v>
      </c>
      <c r="BP57" s="77"/>
      <c r="BQ57" s="77"/>
      <c r="BR57" s="77"/>
      <c r="BS57" s="77"/>
      <c r="BT57" s="77"/>
      <c r="BU57" s="77"/>
      <c r="BV57" s="7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7">
        <f t="shared" si="2"/>
        <v>87429.698630136991</v>
      </c>
      <c r="CW57" s="67"/>
      <c r="CX57" s="67"/>
      <c r="CY57" s="67"/>
      <c r="CZ57" s="67"/>
      <c r="DA57" s="67"/>
      <c r="DB57" s="67"/>
      <c r="DC57" s="67"/>
      <c r="DD57" s="67"/>
      <c r="DE57" s="69"/>
    </row>
    <row r="58" spans="1:109" s="59" customFormat="1" ht="23.25" customHeight="1" x14ac:dyDescent="0.2">
      <c r="A58" s="60" t="s">
        <v>164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  <c r="P58" s="63" t="s">
        <v>160</v>
      </c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5">
        <v>1</v>
      </c>
      <c r="AH58" s="65"/>
      <c r="AI58" s="65"/>
      <c r="AJ58" s="65"/>
      <c r="AK58" s="70">
        <v>5524</v>
      </c>
      <c r="AL58" s="71"/>
      <c r="AM58" s="71"/>
      <c r="AN58" s="71"/>
      <c r="AO58" s="71"/>
      <c r="AP58" s="72"/>
      <c r="AQ58" s="67">
        <f t="shared" si="0"/>
        <v>66288</v>
      </c>
      <c r="AR58" s="67"/>
      <c r="AS58" s="67"/>
      <c r="AT58" s="67"/>
      <c r="AU58" s="67"/>
      <c r="AV58" s="67"/>
      <c r="AW58" s="67"/>
      <c r="AX58" s="67"/>
      <c r="AY58" s="73"/>
      <c r="AZ58" s="74"/>
      <c r="BA58" s="74"/>
      <c r="BB58" s="74"/>
      <c r="BC58" s="74"/>
      <c r="BD58" s="74"/>
      <c r="BE58" s="74"/>
      <c r="BF58" s="75"/>
      <c r="BG58" s="68"/>
      <c r="BH58" s="68"/>
      <c r="BI58" s="68"/>
      <c r="BJ58" s="68"/>
      <c r="BK58" s="68"/>
      <c r="BL58" s="68"/>
      <c r="BM58" s="68"/>
      <c r="BN58" s="68"/>
      <c r="BO58" s="76">
        <f t="shared" si="1"/>
        <v>9080.5479452054806</v>
      </c>
      <c r="BP58" s="77"/>
      <c r="BQ58" s="77"/>
      <c r="BR58" s="77"/>
      <c r="BS58" s="77"/>
      <c r="BT58" s="77"/>
      <c r="BU58" s="77"/>
      <c r="BV58" s="7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7">
        <f t="shared" si="2"/>
        <v>75368.547945205486</v>
      </c>
      <c r="CW58" s="67"/>
      <c r="CX58" s="67"/>
      <c r="CY58" s="67"/>
      <c r="CZ58" s="67"/>
      <c r="DA58" s="67"/>
      <c r="DB58" s="67"/>
      <c r="DC58" s="67"/>
      <c r="DD58" s="67"/>
      <c r="DE58" s="69"/>
    </row>
    <row r="59" spans="1:109" s="59" customFormat="1" ht="23.25" customHeight="1" x14ac:dyDescent="0.2">
      <c r="A59" s="60" t="s">
        <v>165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/>
      <c r="P59" s="63" t="s">
        <v>160</v>
      </c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4"/>
      <c r="AE59" s="64"/>
      <c r="AF59" s="64"/>
      <c r="AG59" s="65">
        <v>1</v>
      </c>
      <c r="AH59" s="65"/>
      <c r="AI59" s="65"/>
      <c r="AJ59" s="65"/>
      <c r="AK59" s="70">
        <v>5524</v>
      </c>
      <c r="AL59" s="71"/>
      <c r="AM59" s="71"/>
      <c r="AN59" s="71"/>
      <c r="AO59" s="71"/>
      <c r="AP59" s="72"/>
      <c r="AQ59" s="67">
        <f t="shared" si="0"/>
        <v>66288</v>
      </c>
      <c r="AR59" s="67"/>
      <c r="AS59" s="67"/>
      <c r="AT59" s="67"/>
      <c r="AU59" s="67"/>
      <c r="AV59" s="67"/>
      <c r="AW59" s="67"/>
      <c r="AX59" s="67"/>
      <c r="AY59" s="73"/>
      <c r="AZ59" s="74"/>
      <c r="BA59" s="74"/>
      <c r="BB59" s="74"/>
      <c r="BC59" s="74"/>
      <c r="BD59" s="74"/>
      <c r="BE59" s="74"/>
      <c r="BF59" s="75"/>
      <c r="BG59" s="68"/>
      <c r="BH59" s="68"/>
      <c r="BI59" s="68"/>
      <c r="BJ59" s="68"/>
      <c r="BK59" s="68"/>
      <c r="BL59" s="68"/>
      <c r="BM59" s="68"/>
      <c r="BN59" s="68"/>
      <c r="BO59" s="76">
        <f t="shared" si="1"/>
        <v>9080.5479452054806</v>
      </c>
      <c r="BP59" s="77"/>
      <c r="BQ59" s="77"/>
      <c r="BR59" s="77"/>
      <c r="BS59" s="77"/>
      <c r="BT59" s="77"/>
      <c r="BU59" s="77"/>
      <c r="BV59" s="7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7">
        <f t="shared" si="2"/>
        <v>75368.547945205486</v>
      </c>
      <c r="CW59" s="67"/>
      <c r="CX59" s="67"/>
      <c r="CY59" s="67"/>
      <c r="CZ59" s="67"/>
      <c r="DA59" s="67"/>
      <c r="DB59" s="67"/>
      <c r="DC59" s="67"/>
      <c r="DD59" s="67"/>
      <c r="DE59" s="69"/>
    </row>
    <row r="60" spans="1:109" s="59" customFormat="1" ht="23.25" customHeight="1" x14ac:dyDescent="0.2">
      <c r="A60" s="60" t="s">
        <v>166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/>
      <c r="P60" s="63" t="s">
        <v>160</v>
      </c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5">
        <v>1</v>
      </c>
      <c r="AH60" s="65"/>
      <c r="AI60" s="65"/>
      <c r="AJ60" s="65"/>
      <c r="AK60" s="70">
        <v>3950</v>
      </c>
      <c r="AL60" s="71"/>
      <c r="AM60" s="71"/>
      <c r="AN60" s="71"/>
      <c r="AO60" s="71"/>
      <c r="AP60" s="72"/>
      <c r="AQ60" s="67">
        <f t="shared" si="0"/>
        <v>47400</v>
      </c>
      <c r="AR60" s="67"/>
      <c r="AS60" s="67"/>
      <c r="AT60" s="67"/>
      <c r="AU60" s="67"/>
      <c r="AV60" s="67"/>
      <c r="AW60" s="67"/>
      <c r="AX60" s="67"/>
      <c r="AY60" s="73"/>
      <c r="AZ60" s="74"/>
      <c r="BA60" s="74"/>
      <c r="BB60" s="74"/>
      <c r="BC60" s="74"/>
      <c r="BD60" s="74"/>
      <c r="BE60" s="74"/>
      <c r="BF60" s="75"/>
      <c r="BG60" s="68"/>
      <c r="BH60" s="68"/>
      <c r="BI60" s="68"/>
      <c r="BJ60" s="68"/>
      <c r="BK60" s="68"/>
      <c r="BL60" s="68"/>
      <c r="BM60" s="68"/>
      <c r="BN60" s="68"/>
      <c r="BO60" s="76">
        <f t="shared" si="1"/>
        <v>6493.1506849315074</v>
      </c>
      <c r="BP60" s="77"/>
      <c r="BQ60" s="77"/>
      <c r="BR60" s="77"/>
      <c r="BS60" s="77"/>
      <c r="BT60" s="77"/>
      <c r="BU60" s="77"/>
      <c r="BV60" s="7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7">
        <f t="shared" si="2"/>
        <v>53893.150684931505</v>
      </c>
      <c r="CW60" s="67"/>
      <c r="CX60" s="67"/>
      <c r="CY60" s="67"/>
      <c r="CZ60" s="67"/>
      <c r="DA60" s="67"/>
      <c r="DB60" s="67"/>
      <c r="DC60" s="67"/>
      <c r="DD60" s="67"/>
      <c r="DE60" s="69"/>
    </row>
    <row r="61" spans="1:109" s="59" customFormat="1" ht="23.25" customHeight="1" x14ac:dyDescent="0.2">
      <c r="A61" s="60" t="s">
        <v>167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/>
      <c r="P61" s="63" t="s">
        <v>160</v>
      </c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4"/>
      <c r="AE61" s="64"/>
      <c r="AF61" s="64"/>
      <c r="AG61" s="65">
        <v>1</v>
      </c>
      <c r="AH61" s="65"/>
      <c r="AI61" s="65"/>
      <c r="AJ61" s="65"/>
      <c r="AK61" s="70">
        <v>5524</v>
      </c>
      <c r="AL61" s="71"/>
      <c r="AM61" s="71"/>
      <c r="AN61" s="71"/>
      <c r="AO61" s="71"/>
      <c r="AP61" s="72"/>
      <c r="AQ61" s="67">
        <f t="shared" si="0"/>
        <v>66288</v>
      </c>
      <c r="AR61" s="67"/>
      <c r="AS61" s="67"/>
      <c r="AT61" s="67"/>
      <c r="AU61" s="67"/>
      <c r="AV61" s="67"/>
      <c r="AW61" s="67"/>
      <c r="AX61" s="67"/>
      <c r="AY61" s="73"/>
      <c r="AZ61" s="74"/>
      <c r="BA61" s="74"/>
      <c r="BB61" s="74"/>
      <c r="BC61" s="74"/>
      <c r="BD61" s="74"/>
      <c r="BE61" s="74"/>
      <c r="BF61" s="75"/>
      <c r="BG61" s="68"/>
      <c r="BH61" s="68"/>
      <c r="BI61" s="68"/>
      <c r="BJ61" s="68"/>
      <c r="BK61" s="68"/>
      <c r="BL61" s="68"/>
      <c r="BM61" s="68"/>
      <c r="BN61" s="68"/>
      <c r="BO61" s="76">
        <f t="shared" si="1"/>
        <v>9080.5479452054806</v>
      </c>
      <c r="BP61" s="77"/>
      <c r="BQ61" s="77"/>
      <c r="BR61" s="77"/>
      <c r="BS61" s="77"/>
      <c r="BT61" s="77"/>
      <c r="BU61" s="77"/>
      <c r="BV61" s="7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7">
        <f t="shared" si="2"/>
        <v>75368.547945205486</v>
      </c>
      <c r="CW61" s="67"/>
      <c r="CX61" s="67"/>
      <c r="CY61" s="67"/>
      <c r="CZ61" s="67"/>
      <c r="DA61" s="67"/>
      <c r="DB61" s="67"/>
      <c r="DC61" s="67"/>
      <c r="DD61" s="67"/>
      <c r="DE61" s="69"/>
    </row>
    <row r="62" spans="1:109" s="59" customFormat="1" ht="23.25" customHeight="1" x14ac:dyDescent="0.2">
      <c r="A62" s="60" t="s">
        <v>156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/>
      <c r="P62" s="63" t="s">
        <v>160</v>
      </c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5">
        <v>1</v>
      </c>
      <c r="AH62" s="65"/>
      <c r="AI62" s="65"/>
      <c r="AJ62" s="65"/>
      <c r="AK62" s="70">
        <v>7464</v>
      </c>
      <c r="AL62" s="71"/>
      <c r="AM62" s="71"/>
      <c r="AN62" s="71"/>
      <c r="AO62" s="71"/>
      <c r="AP62" s="72"/>
      <c r="AQ62" s="67">
        <f t="shared" si="0"/>
        <v>89568</v>
      </c>
      <c r="AR62" s="67"/>
      <c r="AS62" s="67"/>
      <c r="AT62" s="67"/>
      <c r="AU62" s="67"/>
      <c r="AV62" s="67"/>
      <c r="AW62" s="67"/>
      <c r="AX62" s="67"/>
      <c r="AY62" s="73"/>
      <c r="AZ62" s="74"/>
      <c r="BA62" s="74"/>
      <c r="BB62" s="74"/>
      <c r="BC62" s="74"/>
      <c r="BD62" s="74"/>
      <c r="BE62" s="74"/>
      <c r="BF62" s="75"/>
      <c r="BG62" s="68"/>
      <c r="BH62" s="68"/>
      <c r="BI62" s="68"/>
      <c r="BJ62" s="68"/>
      <c r="BK62" s="68"/>
      <c r="BL62" s="68"/>
      <c r="BM62" s="68"/>
      <c r="BN62" s="68"/>
      <c r="BO62" s="76">
        <f t="shared" si="1"/>
        <v>12269.589041095891</v>
      </c>
      <c r="BP62" s="77"/>
      <c r="BQ62" s="77"/>
      <c r="BR62" s="77"/>
      <c r="BS62" s="77"/>
      <c r="BT62" s="77"/>
      <c r="BU62" s="77"/>
      <c r="BV62" s="7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7">
        <f t="shared" si="2"/>
        <v>101837.5890410959</v>
      </c>
      <c r="CW62" s="67"/>
      <c r="CX62" s="67"/>
      <c r="CY62" s="67"/>
      <c r="CZ62" s="67"/>
      <c r="DA62" s="67"/>
      <c r="DB62" s="67"/>
      <c r="DC62" s="67"/>
      <c r="DD62" s="67"/>
      <c r="DE62" s="69"/>
    </row>
    <row r="63" spans="1:109" s="59" customFormat="1" ht="23.25" customHeight="1" x14ac:dyDescent="0.2">
      <c r="A63" s="60" t="s">
        <v>168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  <c r="P63" s="63" t="s">
        <v>169</v>
      </c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4"/>
      <c r="AE63" s="64"/>
      <c r="AF63" s="64"/>
      <c r="AG63" s="65">
        <v>1</v>
      </c>
      <c r="AH63" s="65"/>
      <c r="AI63" s="65"/>
      <c r="AJ63" s="65"/>
      <c r="AK63" s="70">
        <v>6446</v>
      </c>
      <c r="AL63" s="71"/>
      <c r="AM63" s="71"/>
      <c r="AN63" s="71"/>
      <c r="AO63" s="71"/>
      <c r="AP63" s="72"/>
      <c r="AQ63" s="67">
        <f t="shared" si="0"/>
        <v>77352</v>
      </c>
      <c r="AR63" s="67"/>
      <c r="AS63" s="67"/>
      <c r="AT63" s="67"/>
      <c r="AU63" s="67"/>
      <c r="AV63" s="67"/>
      <c r="AW63" s="67"/>
      <c r="AX63" s="67"/>
      <c r="AY63" s="73"/>
      <c r="AZ63" s="74"/>
      <c r="BA63" s="74"/>
      <c r="BB63" s="74"/>
      <c r="BC63" s="74"/>
      <c r="BD63" s="74"/>
      <c r="BE63" s="74"/>
      <c r="BF63" s="75"/>
      <c r="BG63" s="68"/>
      <c r="BH63" s="68"/>
      <c r="BI63" s="68"/>
      <c r="BJ63" s="68"/>
      <c r="BK63" s="68"/>
      <c r="BL63" s="68"/>
      <c r="BM63" s="68"/>
      <c r="BN63" s="68"/>
      <c r="BO63" s="76">
        <f t="shared" si="1"/>
        <v>10596.164383561645</v>
      </c>
      <c r="BP63" s="77"/>
      <c r="BQ63" s="77"/>
      <c r="BR63" s="77"/>
      <c r="BS63" s="77"/>
      <c r="BT63" s="77"/>
      <c r="BU63" s="77"/>
      <c r="BV63" s="7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7">
        <f t="shared" si="2"/>
        <v>87948.164383561641</v>
      </c>
      <c r="CW63" s="67"/>
      <c r="CX63" s="67"/>
      <c r="CY63" s="67"/>
      <c r="CZ63" s="67"/>
      <c r="DA63" s="67"/>
      <c r="DB63" s="67"/>
      <c r="DC63" s="67"/>
      <c r="DD63" s="67"/>
      <c r="DE63" s="69"/>
    </row>
    <row r="64" spans="1:109" s="59" customFormat="1" ht="23.25" customHeight="1" x14ac:dyDescent="0.2">
      <c r="A64" s="60" t="s">
        <v>143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/>
      <c r="P64" s="63" t="s">
        <v>169</v>
      </c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64"/>
      <c r="AF64" s="64"/>
      <c r="AG64" s="65">
        <v>1</v>
      </c>
      <c r="AH64" s="65"/>
      <c r="AI64" s="65"/>
      <c r="AJ64" s="65"/>
      <c r="AK64" s="70">
        <v>13228</v>
      </c>
      <c r="AL64" s="71"/>
      <c r="AM64" s="71"/>
      <c r="AN64" s="71"/>
      <c r="AO64" s="71"/>
      <c r="AP64" s="72"/>
      <c r="AQ64" s="67">
        <f t="shared" si="0"/>
        <v>158736</v>
      </c>
      <c r="AR64" s="67"/>
      <c r="AS64" s="67"/>
      <c r="AT64" s="67"/>
      <c r="AU64" s="67"/>
      <c r="AV64" s="67"/>
      <c r="AW64" s="67"/>
      <c r="AX64" s="67"/>
      <c r="AY64" s="73"/>
      <c r="AZ64" s="74"/>
      <c r="BA64" s="74"/>
      <c r="BB64" s="74"/>
      <c r="BC64" s="74"/>
      <c r="BD64" s="74"/>
      <c r="BE64" s="74"/>
      <c r="BF64" s="75"/>
      <c r="BG64" s="68"/>
      <c r="BH64" s="68"/>
      <c r="BI64" s="68"/>
      <c r="BJ64" s="68"/>
      <c r="BK64" s="68"/>
      <c r="BL64" s="68"/>
      <c r="BM64" s="68"/>
      <c r="BN64" s="68"/>
      <c r="BO64" s="76">
        <f t="shared" si="1"/>
        <v>21744.657534246577</v>
      </c>
      <c r="BP64" s="77"/>
      <c r="BQ64" s="77"/>
      <c r="BR64" s="77"/>
      <c r="BS64" s="77"/>
      <c r="BT64" s="77"/>
      <c r="BU64" s="77"/>
      <c r="BV64" s="7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7">
        <f t="shared" si="2"/>
        <v>180480.65753424657</v>
      </c>
      <c r="CW64" s="67"/>
      <c r="CX64" s="67"/>
      <c r="CY64" s="67"/>
      <c r="CZ64" s="67"/>
      <c r="DA64" s="67"/>
      <c r="DB64" s="67"/>
      <c r="DC64" s="67"/>
      <c r="DD64" s="67"/>
      <c r="DE64" s="69"/>
    </row>
    <row r="65" spans="1:121" s="59" customFormat="1" ht="23.25" customHeight="1" x14ac:dyDescent="0.2">
      <c r="A65" s="60" t="s">
        <v>144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/>
      <c r="P65" s="63" t="s">
        <v>169</v>
      </c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4"/>
      <c r="AE65" s="64"/>
      <c r="AF65" s="64"/>
      <c r="AG65" s="65">
        <v>1</v>
      </c>
      <c r="AH65" s="65"/>
      <c r="AI65" s="65"/>
      <c r="AJ65" s="65"/>
      <c r="AK65" s="70">
        <v>6446</v>
      </c>
      <c r="AL65" s="71"/>
      <c r="AM65" s="71"/>
      <c r="AN65" s="71"/>
      <c r="AO65" s="71"/>
      <c r="AP65" s="72"/>
      <c r="AQ65" s="67">
        <f t="shared" si="0"/>
        <v>77352</v>
      </c>
      <c r="AR65" s="67"/>
      <c r="AS65" s="67"/>
      <c r="AT65" s="67"/>
      <c r="AU65" s="67"/>
      <c r="AV65" s="67"/>
      <c r="AW65" s="67"/>
      <c r="AX65" s="67"/>
      <c r="AY65" s="73"/>
      <c r="AZ65" s="74"/>
      <c r="BA65" s="74"/>
      <c r="BB65" s="74"/>
      <c r="BC65" s="74"/>
      <c r="BD65" s="74"/>
      <c r="BE65" s="74"/>
      <c r="BF65" s="75"/>
      <c r="BG65" s="68"/>
      <c r="BH65" s="68"/>
      <c r="BI65" s="68"/>
      <c r="BJ65" s="68"/>
      <c r="BK65" s="68"/>
      <c r="BL65" s="68"/>
      <c r="BM65" s="68"/>
      <c r="BN65" s="68"/>
      <c r="BO65" s="76">
        <f t="shared" si="1"/>
        <v>10596.164383561645</v>
      </c>
      <c r="BP65" s="77"/>
      <c r="BQ65" s="77"/>
      <c r="BR65" s="77"/>
      <c r="BS65" s="77"/>
      <c r="BT65" s="77"/>
      <c r="BU65" s="77"/>
      <c r="BV65" s="7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7">
        <f t="shared" si="2"/>
        <v>87948.164383561641</v>
      </c>
      <c r="CW65" s="67"/>
      <c r="CX65" s="67"/>
      <c r="CY65" s="67"/>
      <c r="CZ65" s="67"/>
      <c r="DA65" s="67"/>
      <c r="DB65" s="67"/>
      <c r="DC65" s="67"/>
      <c r="DD65" s="67"/>
      <c r="DE65" s="69"/>
    </row>
    <row r="66" spans="1:121" s="59" customFormat="1" ht="23.25" customHeight="1" x14ac:dyDescent="0.2">
      <c r="A66" s="60" t="s">
        <v>157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/>
      <c r="P66" s="63" t="s">
        <v>169</v>
      </c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4"/>
      <c r="AE66" s="64"/>
      <c r="AF66" s="64"/>
      <c r="AG66" s="65">
        <v>1</v>
      </c>
      <c r="AH66" s="65"/>
      <c r="AI66" s="65"/>
      <c r="AJ66" s="65"/>
      <c r="AK66" s="70">
        <v>7034</v>
      </c>
      <c r="AL66" s="71"/>
      <c r="AM66" s="71"/>
      <c r="AN66" s="71"/>
      <c r="AO66" s="71"/>
      <c r="AP66" s="72"/>
      <c r="AQ66" s="67">
        <f t="shared" si="0"/>
        <v>84408</v>
      </c>
      <c r="AR66" s="67"/>
      <c r="AS66" s="67"/>
      <c r="AT66" s="67"/>
      <c r="AU66" s="67"/>
      <c r="AV66" s="67"/>
      <c r="AW66" s="67"/>
      <c r="AX66" s="67"/>
      <c r="AY66" s="73"/>
      <c r="AZ66" s="74"/>
      <c r="BA66" s="74"/>
      <c r="BB66" s="74"/>
      <c r="BC66" s="74"/>
      <c r="BD66" s="74"/>
      <c r="BE66" s="74"/>
      <c r="BF66" s="75"/>
      <c r="BG66" s="68"/>
      <c r="BH66" s="68"/>
      <c r="BI66" s="68"/>
      <c r="BJ66" s="68"/>
      <c r="BK66" s="68"/>
      <c r="BL66" s="68"/>
      <c r="BM66" s="68"/>
      <c r="BN66" s="68"/>
      <c r="BO66" s="76">
        <f t="shared" si="1"/>
        <v>11562.739726027397</v>
      </c>
      <c r="BP66" s="77"/>
      <c r="BQ66" s="77"/>
      <c r="BR66" s="77"/>
      <c r="BS66" s="77"/>
      <c r="BT66" s="77"/>
      <c r="BU66" s="77"/>
      <c r="BV66" s="7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7">
        <f t="shared" si="2"/>
        <v>95970.739726027401</v>
      </c>
      <c r="CW66" s="67"/>
      <c r="CX66" s="67"/>
      <c r="CY66" s="67"/>
      <c r="CZ66" s="67"/>
      <c r="DA66" s="67"/>
      <c r="DB66" s="67"/>
      <c r="DC66" s="67"/>
      <c r="DD66" s="67"/>
      <c r="DE66" s="69"/>
    </row>
    <row r="67" spans="1:121" s="59" customFormat="1" ht="23.25" customHeight="1" x14ac:dyDescent="0.2">
      <c r="A67" s="87" t="s">
        <v>170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63" t="s">
        <v>169</v>
      </c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4"/>
      <c r="AE67" s="64"/>
      <c r="AF67" s="64"/>
      <c r="AG67" s="65">
        <v>1</v>
      </c>
      <c r="AH67" s="65"/>
      <c r="AI67" s="65"/>
      <c r="AJ67" s="65"/>
      <c r="AK67" s="70">
        <v>9172</v>
      </c>
      <c r="AL67" s="71"/>
      <c r="AM67" s="71"/>
      <c r="AN67" s="71"/>
      <c r="AO67" s="71"/>
      <c r="AP67" s="72"/>
      <c r="AQ67" s="67">
        <f t="shared" si="0"/>
        <v>110064</v>
      </c>
      <c r="AR67" s="67"/>
      <c r="AS67" s="67"/>
      <c r="AT67" s="67"/>
      <c r="AU67" s="67"/>
      <c r="AV67" s="67"/>
      <c r="AW67" s="67"/>
      <c r="AX67" s="67"/>
      <c r="AY67" s="73"/>
      <c r="AZ67" s="74"/>
      <c r="BA67" s="74"/>
      <c r="BB67" s="74"/>
      <c r="BC67" s="74"/>
      <c r="BD67" s="74"/>
      <c r="BE67" s="74"/>
      <c r="BF67" s="75"/>
      <c r="BG67" s="68"/>
      <c r="BH67" s="68"/>
      <c r="BI67" s="68"/>
      <c r="BJ67" s="68"/>
      <c r="BK67" s="68"/>
      <c r="BL67" s="68"/>
      <c r="BM67" s="68"/>
      <c r="BN67" s="68"/>
      <c r="BO67" s="76">
        <f t="shared" si="1"/>
        <v>15077.260273972604</v>
      </c>
      <c r="BP67" s="77"/>
      <c r="BQ67" s="77"/>
      <c r="BR67" s="77"/>
      <c r="BS67" s="77"/>
      <c r="BT67" s="77"/>
      <c r="BU67" s="77"/>
      <c r="BV67" s="7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7">
        <f t="shared" si="2"/>
        <v>125141.2602739726</v>
      </c>
      <c r="CW67" s="67"/>
      <c r="CX67" s="67"/>
      <c r="CY67" s="67"/>
      <c r="CZ67" s="67"/>
      <c r="DA67" s="67"/>
      <c r="DB67" s="67"/>
      <c r="DC67" s="67"/>
      <c r="DD67" s="67"/>
      <c r="DE67" s="69"/>
      <c r="DI67" s="93"/>
      <c r="DJ67" s="94"/>
      <c r="DK67" s="94"/>
      <c r="DL67" s="94"/>
      <c r="DM67" s="94"/>
      <c r="DN67" s="94"/>
      <c r="DO67" s="94"/>
      <c r="DP67" s="94"/>
      <c r="DQ67" s="94"/>
    </row>
    <row r="68" spans="1:121" s="59" customFormat="1" ht="23.25" customHeight="1" x14ac:dyDescent="0.2">
      <c r="A68" s="87" t="s">
        <v>143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63" t="s">
        <v>171</v>
      </c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  <c r="AE68" s="64"/>
      <c r="AF68" s="64"/>
      <c r="AG68" s="65">
        <v>1</v>
      </c>
      <c r="AH68" s="65"/>
      <c r="AI68" s="65"/>
      <c r="AJ68" s="65"/>
      <c r="AK68" s="70">
        <v>13228</v>
      </c>
      <c r="AL68" s="71"/>
      <c r="AM68" s="71"/>
      <c r="AN68" s="71"/>
      <c r="AO68" s="71"/>
      <c r="AP68" s="72"/>
      <c r="AQ68" s="67">
        <f t="shared" si="0"/>
        <v>158736</v>
      </c>
      <c r="AR68" s="67"/>
      <c r="AS68" s="67"/>
      <c r="AT68" s="67"/>
      <c r="AU68" s="67"/>
      <c r="AV68" s="67"/>
      <c r="AW68" s="67"/>
      <c r="AX68" s="67"/>
      <c r="AY68" s="73"/>
      <c r="AZ68" s="74"/>
      <c r="BA68" s="74"/>
      <c r="BB68" s="74"/>
      <c r="BC68" s="74"/>
      <c r="BD68" s="74"/>
      <c r="BE68" s="74"/>
      <c r="BF68" s="75"/>
      <c r="BG68" s="68"/>
      <c r="BH68" s="68"/>
      <c r="BI68" s="68"/>
      <c r="BJ68" s="68"/>
      <c r="BK68" s="68"/>
      <c r="BL68" s="68"/>
      <c r="BM68" s="68"/>
      <c r="BN68" s="68"/>
      <c r="BO68" s="76">
        <f t="shared" si="1"/>
        <v>21744.657534246577</v>
      </c>
      <c r="BP68" s="77"/>
      <c r="BQ68" s="77"/>
      <c r="BR68" s="77"/>
      <c r="BS68" s="77"/>
      <c r="BT68" s="77"/>
      <c r="BU68" s="77"/>
      <c r="BV68" s="7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7">
        <f t="shared" si="2"/>
        <v>180480.65753424657</v>
      </c>
      <c r="CW68" s="67"/>
      <c r="CX68" s="67"/>
      <c r="CY68" s="67"/>
      <c r="CZ68" s="67"/>
      <c r="DA68" s="67"/>
      <c r="DB68" s="67"/>
      <c r="DC68" s="67"/>
      <c r="DD68" s="67"/>
      <c r="DE68" s="69"/>
    </row>
    <row r="69" spans="1:121" s="59" customFormat="1" ht="23.25" customHeight="1" x14ac:dyDescent="0.2">
      <c r="A69" s="87" t="s">
        <v>172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63" t="s">
        <v>171</v>
      </c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4"/>
      <c r="AE69" s="64"/>
      <c r="AF69" s="64"/>
      <c r="AG69" s="65">
        <v>2</v>
      </c>
      <c r="AH69" s="65"/>
      <c r="AI69" s="65"/>
      <c r="AJ69" s="65"/>
      <c r="AK69" s="70">
        <v>6446</v>
      </c>
      <c r="AL69" s="71"/>
      <c r="AM69" s="71"/>
      <c r="AN69" s="71"/>
      <c r="AO69" s="71"/>
      <c r="AP69" s="72"/>
      <c r="AQ69" s="67">
        <f t="shared" si="0"/>
        <v>154704</v>
      </c>
      <c r="AR69" s="67"/>
      <c r="AS69" s="67"/>
      <c r="AT69" s="67"/>
      <c r="AU69" s="67"/>
      <c r="AV69" s="67"/>
      <c r="AW69" s="67"/>
      <c r="AX69" s="67"/>
      <c r="AY69" s="73"/>
      <c r="AZ69" s="74"/>
      <c r="BA69" s="74"/>
      <c r="BB69" s="74"/>
      <c r="BC69" s="74"/>
      <c r="BD69" s="74"/>
      <c r="BE69" s="74"/>
      <c r="BF69" s="75"/>
      <c r="BG69" s="68"/>
      <c r="BH69" s="68"/>
      <c r="BI69" s="68"/>
      <c r="BJ69" s="68"/>
      <c r="BK69" s="68"/>
      <c r="BL69" s="68"/>
      <c r="BM69" s="68"/>
      <c r="BN69" s="68"/>
      <c r="BO69" s="76">
        <f t="shared" si="1"/>
        <v>21192.32876712329</v>
      </c>
      <c r="BP69" s="77"/>
      <c r="BQ69" s="77"/>
      <c r="BR69" s="77"/>
      <c r="BS69" s="77"/>
      <c r="BT69" s="77"/>
      <c r="BU69" s="77"/>
      <c r="BV69" s="7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7">
        <f t="shared" si="2"/>
        <v>175896.32876712328</v>
      </c>
      <c r="CW69" s="67"/>
      <c r="CX69" s="67"/>
      <c r="CY69" s="67"/>
      <c r="CZ69" s="67"/>
      <c r="DA69" s="67"/>
      <c r="DB69" s="67"/>
      <c r="DC69" s="67"/>
      <c r="DD69" s="67"/>
      <c r="DE69" s="69"/>
    </row>
    <row r="70" spans="1:121" s="59" customFormat="1" ht="23.25" customHeight="1" x14ac:dyDescent="0.2">
      <c r="A70" s="87" t="s">
        <v>173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63" t="s">
        <v>171</v>
      </c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4"/>
      <c r="AE70" s="64"/>
      <c r="AF70" s="64"/>
      <c r="AG70" s="65">
        <v>1</v>
      </c>
      <c r="AH70" s="65"/>
      <c r="AI70" s="65"/>
      <c r="AJ70" s="65"/>
      <c r="AK70" s="70">
        <v>7034</v>
      </c>
      <c r="AL70" s="71"/>
      <c r="AM70" s="71"/>
      <c r="AN70" s="71"/>
      <c r="AO70" s="71"/>
      <c r="AP70" s="72"/>
      <c r="AQ70" s="67">
        <f t="shared" si="0"/>
        <v>84408</v>
      </c>
      <c r="AR70" s="67"/>
      <c r="AS70" s="67"/>
      <c r="AT70" s="67"/>
      <c r="AU70" s="67"/>
      <c r="AV70" s="67"/>
      <c r="AW70" s="67"/>
      <c r="AX70" s="67"/>
      <c r="AY70" s="73"/>
      <c r="AZ70" s="74"/>
      <c r="BA70" s="74"/>
      <c r="BB70" s="74"/>
      <c r="BC70" s="74"/>
      <c r="BD70" s="74"/>
      <c r="BE70" s="74"/>
      <c r="BF70" s="75"/>
      <c r="BG70" s="68"/>
      <c r="BH70" s="68"/>
      <c r="BI70" s="68"/>
      <c r="BJ70" s="68"/>
      <c r="BK70" s="68"/>
      <c r="BL70" s="68"/>
      <c r="BM70" s="68"/>
      <c r="BN70" s="68"/>
      <c r="BO70" s="76">
        <f t="shared" si="1"/>
        <v>11562.739726027397</v>
      </c>
      <c r="BP70" s="77"/>
      <c r="BQ70" s="77"/>
      <c r="BR70" s="77"/>
      <c r="BS70" s="77"/>
      <c r="BT70" s="77"/>
      <c r="BU70" s="77"/>
      <c r="BV70" s="7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7">
        <f t="shared" si="2"/>
        <v>95970.739726027401</v>
      </c>
      <c r="CW70" s="67"/>
      <c r="CX70" s="67"/>
      <c r="CY70" s="67"/>
      <c r="CZ70" s="67"/>
      <c r="DA70" s="67"/>
      <c r="DB70" s="67"/>
      <c r="DC70" s="67"/>
      <c r="DD70" s="67"/>
      <c r="DE70" s="69"/>
    </row>
    <row r="71" spans="1:121" s="59" customFormat="1" ht="23.25" customHeight="1" x14ac:dyDescent="0.2">
      <c r="A71" s="87" t="s">
        <v>143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63" t="s">
        <v>174</v>
      </c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4"/>
      <c r="AE71" s="64"/>
      <c r="AF71" s="64"/>
      <c r="AG71" s="65">
        <v>1</v>
      </c>
      <c r="AH71" s="65"/>
      <c r="AI71" s="65"/>
      <c r="AJ71" s="65"/>
      <c r="AK71" s="70">
        <v>13228</v>
      </c>
      <c r="AL71" s="71"/>
      <c r="AM71" s="71"/>
      <c r="AN71" s="71"/>
      <c r="AO71" s="71"/>
      <c r="AP71" s="72"/>
      <c r="AQ71" s="67">
        <f t="shared" si="0"/>
        <v>158736</v>
      </c>
      <c r="AR71" s="67"/>
      <c r="AS71" s="67"/>
      <c r="AT71" s="67"/>
      <c r="AU71" s="67"/>
      <c r="AV71" s="67"/>
      <c r="AW71" s="67"/>
      <c r="AX71" s="67"/>
      <c r="AY71" s="73"/>
      <c r="AZ71" s="74"/>
      <c r="BA71" s="74"/>
      <c r="BB71" s="74"/>
      <c r="BC71" s="74"/>
      <c r="BD71" s="74"/>
      <c r="BE71" s="74"/>
      <c r="BF71" s="75"/>
      <c r="BG71" s="68"/>
      <c r="BH71" s="68"/>
      <c r="BI71" s="68"/>
      <c r="BJ71" s="68"/>
      <c r="BK71" s="68"/>
      <c r="BL71" s="68"/>
      <c r="BM71" s="68"/>
      <c r="BN71" s="68"/>
      <c r="BO71" s="76">
        <f t="shared" si="1"/>
        <v>21744.657534246577</v>
      </c>
      <c r="BP71" s="77"/>
      <c r="BQ71" s="77"/>
      <c r="BR71" s="77"/>
      <c r="BS71" s="77"/>
      <c r="BT71" s="77"/>
      <c r="BU71" s="77"/>
      <c r="BV71" s="7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7">
        <f t="shared" si="2"/>
        <v>180480.65753424657</v>
      </c>
      <c r="CW71" s="67"/>
      <c r="CX71" s="67"/>
      <c r="CY71" s="67"/>
      <c r="CZ71" s="67"/>
      <c r="DA71" s="67"/>
      <c r="DB71" s="67"/>
      <c r="DC71" s="67"/>
      <c r="DD71" s="67"/>
      <c r="DE71" s="69"/>
    </row>
    <row r="72" spans="1:121" s="59" customFormat="1" ht="23.25" customHeight="1" x14ac:dyDescent="0.2">
      <c r="A72" s="87" t="s">
        <v>145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63" t="s">
        <v>174</v>
      </c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4"/>
      <c r="AE72" s="64"/>
      <c r="AF72" s="64"/>
      <c r="AG72" s="65">
        <v>1</v>
      </c>
      <c r="AH72" s="65"/>
      <c r="AI72" s="65"/>
      <c r="AJ72" s="65"/>
      <c r="AK72" s="70">
        <v>7948</v>
      </c>
      <c r="AL72" s="71"/>
      <c r="AM72" s="71"/>
      <c r="AN72" s="71"/>
      <c r="AO72" s="71"/>
      <c r="AP72" s="72"/>
      <c r="AQ72" s="67">
        <f t="shared" si="0"/>
        <v>95376</v>
      </c>
      <c r="AR72" s="67"/>
      <c r="AS72" s="67"/>
      <c r="AT72" s="67"/>
      <c r="AU72" s="67"/>
      <c r="AV72" s="67"/>
      <c r="AW72" s="67"/>
      <c r="AX72" s="67"/>
      <c r="AY72" s="73"/>
      <c r="AZ72" s="74"/>
      <c r="BA72" s="74"/>
      <c r="BB72" s="74"/>
      <c r="BC72" s="74"/>
      <c r="BD72" s="74"/>
      <c r="BE72" s="74"/>
      <c r="BF72" s="75"/>
      <c r="BG72" s="68"/>
      <c r="BH72" s="68"/>
      <c r="BI72" s="68"/>
      <c r="BJ72" s="68"/>
      <c r="BK72" s="68"/>
      <c r="BL72" s="68"/>
      <c r="BM72" s="68"/>
      <c r="BN72" s="68"/>
      <c r="BO72" s="76">
        <f t="shared" si="1"/>
        <v>13065.205479452055</v>
      </c>
      <c r="BP72" s="77"/>
      <c r="BQ72" s="77"/>
      <c r="BR72" s="77"/>
      <c r="BS72" s="77"/>
      <c r="BT72" s="77"/>
      <c r="BU72" s="77"/>
      <c r="BV72" s="7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7">
        <f t="shared" ref="CV72:CV105" si="3">SUM(AQ72:CU72)</f>
        <v>108441.20547945205</v>
      </c>
      <c r="CW72" s="67"/>
      <c r="CX72" s="67"/>
      <c r="CY72" s="67"/>
      <c r="CZ72" s="67"/>
      <c r="DA72" s="67"/>
      <c r="DB72" s="67"/>
      <c r="DC72" s="67"/>
      <c r="DD72" s="67"/>
      <c r="DE72" s="69"/>
    </row>
    <row r="73" spans="1:121" s="59" customFormat="1" ht="23.25" customHeight="1" x14ac:dyDescent="0.2">
      <c r="A73" s="87" t="s">
        <v>156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63" t="s">
        <v>174</v>
      </c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4"/>
      <c r="AE73" s="64"/>
      <c r="AF73" s="64"/>
      <c r="AG73" s="65">
        <v>1</v>
      </c>
      <c r="AH73" s="65"/>
      <c r="AI73" s="65"/>
      <c r="AJ73" s="65"/>
      <c r="AK73" s="70">
        <v>7464</v>
      </c>
      <c r="AL73" s="71"/>
      <c r="AM73" s="71"/>
      <c r="AN73" s="71"/>
      <c r="AO73" s="71"/>
      <c r="AP73" s="72"/>
      <c r="AQ73" s="67">
        <f t="shared" ref="AQ73:AQ105" si="4">AG73*AK73*12</f>
        <v>89568</v>
      </c>
      <c r="AR73" s="67"/>
      <c r="AS73" s="67"/>
      <c r="AT73" s="67"/>
      <c r="AU73" s="67"/>
      <c r="AV73" s="67"/>
      <c r="AW73" s="67"/>
      <c r="AX73" s="67"/>
      <c r="AY73" s="73"/>
      <c r="AZ73" s="74"/>
      <c r="BA73" s="74"/>
      <c r="BB73" s="74"/>
      <c r="BC73" s="74"/>
      <c r="BD73" s="74"/>
      <c r="BE73" s="74"/>
      <c r="BF73" s="75"/>
      <c r="BG73" s="68"/>
      <c r="BH73" s="68"/>
      <c r="BI73" s="68"/>
      <c r="BJ73" s="68"/>
      <c r="BK73" s="68"/>
      <c r="BL73" s="68"/>
      <c r="BM73" s="68"/>
      <c r="BN73" s="68"/>
      <c r="BO73" s="76">
        <f t="shared" ref="BO73:BO106" si="5">AQ73/365*50</f>
        <v>12269.589041095891</v>
      </c>
      <c r="BP73" s="77"/>
      <c r="BQ73" s="77"/>
      <c r="BR73" s="77"/>
      <c r="BS73" s="77"/>
      <c r="BT73" s="77"/>
      <c r="BU73" s="77"/>
      <c r="BV73" s="7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7">
        <f t="shared" si="3"/>
        <v>101837.5890410959</v>
      </c>
      <c r="CW73" s="67"/>
      <c r="CX73" s="67"/>
      <c r="CY73" s="67"/>
      <c r="CZ73" s="67"/>
      <c r="DA73" s="67"/>
      <c r="DB73" s="67"/>
      <c r="DC73" s="67"/>
      <c r="DD73" s="67"/>
      <c r="DE73" s="69"/>
    </row>
    <row r="74" spans="1:121" s="59" customFormat="1" ht="23.25" customHeight="1" x14ac:dyDescent="0.2">
      <c r="A74" s="87" t="s">
        <v>175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63" t="s">
        <v>174</v>
      </c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4"/>
      <c r="AE74" s="64"/>
      <c r="AF74" s="64"/>
      <c r="AG74" s="65">
        <v>1</v>
      </c>
      <c r="AH74" s="65"/>
      <c r="AI74" s="65"/>
      <c r="AJ74" s="65"/>
      <c r="AK74" s="70">
        <v>5968</v>
      </c>
      <c r="AL74" s="71"/>
      <c r="AM74" s="71"/>
      <c r="AN74" s="71"/>
      <c r="AO74" s="71"/>
      <c r="AP74" s="72"/>
      <c r="AQ74" s="67">
        <f t="shared" si="4"/>
        <v>71616</v>
      </c>
      <c r="AR74" s="67"/>
      <c r="AS74" s="67"/>
      <c r="AT74" s="67"/>
      <c r="AU74" s="67"/>
      <c r="AV74" s="67"/>
      <c r="AW74" s="67"/>
      <c r="AX74" s="67"/>
      <c r="AY74" s="73"/>
      <c r="AZ74" s="74"/>
      <c r="BA74" s="74"/>
      <c r="BB74" s="74"/>
      <c r="BC74" s="74"/>
      <c r="BD74" s="74"/>
      <c r="BE74" s="74"/>
      <c r="BF74" s="75"/>
      <c r="BG74" s="68"/>
      <c r="BH74" s="68"/>
      <c r="BI74" s="68"/>
      <c r="BJ74" s="68"/>
      <c r="BK74" s="68"/>
      <c r="BL74" s="68"/>
      <c r="BM74" s="68"/>
      <c r="BN74" s="68"/>
      <c r="BO74" s="76">
        <f t="shared" si="5"/>
        <v>9810.4109589041109</v>
      </c>
      <c r="BP74" s="77"/>
      <c r="BQ74" s="77"/>
      <c r="BR74" s="77"/>
      <c r="BS74" s="77"/>
      <c r="BT74" s="77"/>
      <c r="BU74" s="77"/>
      <c r="BV74" s="7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7">
        <f t="shared" si="3"/>
        <v>81426.410958904104</v>
      </c>
      <c r="CW74" s="67"/>
      <c r="CX74" s="67"/>
      <c r="CY74" s="67"/>
      <c r="CZ74" s="67"/>
      <c r="DA74" s="67"/>
      <c r="DB74" s="67"/>
      <c r="DC74" s="67"/>
      <c r="DD74" s="67"/>
      <c r="DE74" s="69"/>
    </row>
    <row r="75" spans="1:121" s="59" customFormat="1" ht="23.25" customHeight="1" x14ac:dyDescent="0.2">
      <c r="A75" s="87" t="s">
        <v>176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63" t="s">
        <v>174</v>
      </c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4"/>
      <c r="AE75" s="64"/>
      <c r="AF75" s="64"/>
      <c r="AG75" s="65">
        <v>1</v>
      </c>
      <c r="AH75" s="65"/>
      <c r="AI75" s="65"/>
      <c r="AJ75" s="65"/>
      <c r="AK75" s="70">
        <v>5524</v>
      </c>
      <c r="AL75" s="71"/>
      <c r="AM75" s="71"/>
      <c r="AN75" s="71"/>
      <c r="AO75" s="71"/>
      <c r="AP75" s="72"/>
      <c r="AQ75" s="67">
        <f t="shared" si="4"/>
        <v>66288</v>
      </c>
      <c r="AR75" s="67"/>
      <c r="AS75" s="67"/>
      <c r="AT75" s="67"/>
      <c r="AU75" s="67"/>
      <c r="AV75" s="67"/>
      <c r="AW75" s="67"/>
      <c r="AX75" s="67"/>
      <c r="AY75" s="73"/>
      <c r="AZ75" s="74"/>
      <c r="BA75" s="74"/>
      <c r="BB75" s="74"/>
      <c r="BC75" s="74"/>
      <c r="BD75" s="74"/>
      <c r="BE75" s="74"/>
      <c r="BF75" s="75"/>
      <c r="BG75" s="68"/>
      <c r="BH75" s="68"/>
      <c r="BI75" s="68"/>
      <c r="BJ75" s="68"/>
      <c r="BK75" s="68"/>
      <c r="BL75" s="68"/>
      <c r="BM75" s="68"/>
      <c r="BN75" s="68"/>
      <c r="BO75" s="76">
        <f t="shared" si="5"/>
        <v>9080.5479452054806</v>
      </c>
      <c r="BP75" s="77"/>
      <c r="BQ75" s="77"/>
      <c r="BR75" s="77"/>
      <c r="BS75" s="77"/>
      <c r="BT75" s="77"/>
      <c r="BU75" s="77"/>
      <c r="BV75" s="7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7">
        <f t="shared" si="3"/>
        <v>75368.547945205486</v>
      </c>
      <c r="CW75" s="67"/>
      <c r="CX75" s="67"/>
      <c r="CY75" s="67"/>
      <c r="CZ75" s="67"/>
      <c r="DA75" s="67"/>
      <c r="DB75" s="67"/>
      <c r="DC75" s="67"/>
      <c r="DD75" s="67"/>
      <c r="DE75" s="69"/>
    </row>
    <row r="76" spans="1:121" s="59" customFormat="1" ht="23.25" customHeight="1" x14ac:dyDescent="0.2">
      <c r="A76" s="87" t="s">
        <v>177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63" t="s">
        <v>178</v>
      </c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4"/>
      <c r="AE76" s="64"/>
      <c r="AF76" s="64"/>
      <c r="AG76" s="65">
        <v>2</v>
      </c>
      <c r="AH76" s="65"/>
      <c r="AI76" s="65"/>
      <c r="AJ76" s="65"/>
      <c r="AK76" s="70">
        <v>13500</v>
      </c>
      <c r="AL76" s="71"/>
      <c r="AM76" s="71"/>
      <c r="AN76" s="71"/>
      <c r="AO76" s="71"/>
      <c r="AP76" s="72"/>
      <c r="AQ76" s="67">
        <f t="shared" si="4"/>
        <v>324000</v>
      </c>
      <c r="AR76" s="67"/>
      <c r="AS76" s="67"/>
      <c r="AT76" s="67"/>
      <c r="AU76" s="67"/>
      <c r="AV76" s="67"/>
      <c r="AW76" s="67"/>
      <c r="AX76" s="67"/>
      <c r="AY76" s="73"/>
      <c r="AZ76" s="74"/>
      <c r="BA76" s="74"/>
      <c r="BB76" s="74"/>
      <c r="BC76" s="74"/>
      <c r="BD76" s="74"/>
      <c r="BE76" s="74"/>
      <c r="BF76" s="75"/>
      <c r="BG76" s="68"/>
      <c r="BH76" s="68"/>
      <c r="BI76" s="68"/>
      <c r="BJ76" s="68"/>
      <c r="BK76" s="68"/>
      <c r="BL76" s="68"/>
      <c r="BM76" s="68"/>
      <c r="BN76" s="68"/>
      <c r="BO76" s="76">
        <f t="shared" si="5"/>
        <v>44383.561643835616</v>
      </c>
      <c r="BP76" s="77"/>
      <c r="BQ76" s="77"/>
      <c r="BR76" s="77"/>
      <c r="BS76" s="77"/>
      <c r="BT76" s="77"/>
      <c r="BU76" s="77"/>
      <c r="BV76" s="7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7">
        <f t="shared" si="3"/>
        <v>368383.56164383562</v>
      </c>
      <c r="CW76" s="67"/>
      <c r="CX76" s="67"/>
      <c r="CY76" s="67"/>
      <c r="CZ76" s="67"/>
      <c r="DA76" s="67"/>
      <c r="DB76" s="67"/>
      <c r="DC76" s="67"/>
      <c r="DD76" s="67"/>
      <c r="DE76" s="69"/>
    </row>
    <row r="77" spans="1:121" s="59" customFormat="1" ht="23.25" customHeight="1" x14ac:dyDescent="0.2">
      <c r="A77" s="87" t="s">
        <v>179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63" t="s">
        <v>178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5">
        <v>1</v>
      </c>
      <c r="AH77" s="65"/>
      <c r="AI77" s="65"/>
      <c r="AJ77" s="65"/>
      <c r="AK77" s="70">
        <v>15372</v>
      </c>
      <c r="AL77" s="71"/>
      <c r="AM77" s="71"/>
      <c r="AN77" s="71"/>
      <c r="AO77" s="71"/>
      <c r="AP77" s="72"/>
      <c r="AQ77" s="67">
        <f t="shared" si="4"/>
        <v>184464</v>
      </c>
      <c r="AR77" s="67"/>
      <c r="AS77" s="67"/>
      <c r="AT77" s="67"/>
      <c r="AU77" s="67"/>
      <c r="AV77" s="67"/>
      <c r="AW77" s="67"/>
      <c r="AX77" s="67"/>
      <c r="AY77" s="73"/>
      <c r="AZ77" s="74"/>
      <c r="BA77" s="74"/>
      <c r="BB77" s="74"/>
      <c r="BC77" s="74"/>
      <c r="BD77" s="74"/>
      <c r="BE77" s="74"/>
      <c r="BF77" s="75"/>
      <c r="BG77" s="68"/>
      <c r="BH77" s="68"/>
      <c r="BI77" s="68"/>
      <c r="BJ77" s="68"/>
      <c r="BK77" s="68"/>
      <c r="BL77" s="68"/>
      <c r="BM77" s="68"/>
      <c r="BN77" s="68"/>
      <c r="BO77" s="76">
        <f t="shared" si="5"/>
        <v>25269.04109589041</v>
      </c>
      <c r="BP77" s="77"/>
      <c r="BQ77" s="77"/>
      <c r="BR77" s="77"/>
      <c r="BS77" s="77"/>
      <c r="BT77" s="77"/>
      <c r="BU77" s="77"/>
      <c r="BV77" s="7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7">
        <f t="shared" si="3"/>
        <v>209733.0410958904</v>
      </c>
      <c r="CW77" s="67"/>
      <c r="CX77" s="67"/>
      <c r="CY77" s="67"/>
      <c r="CZ77" s="67"/>
      <c r="DA77" s="67"/>
      <c r="DB77" s="67"/>
      <c r="DC77" s="67"/>
      <c r="DD77" s="67"/>
      <c r="DE77" s="69"/>
    </row>
    <row r="78" spans="1:121" s="59" customFormat="1" ht="23.25" customHeight="1" x14ac:dyDescent="0.2">
      <c r="A78" s="60" t="s">
        <v>180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/>
      <c r="P78" s="63" t="s">
        <v>181</v>
      </c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4"/>
      <c r="AE78" s="64"/>
      <c r="AF78" s="64"/>
      <c r="AG78" s="65">
        <v>1</v>
      </c>
      <c r="AH78" s="65"/>
      <c r="AI78" s="65"/>
      <c r="AJ78" s="65"/>
      <c r="AK78" s="70">
        <v>20250</v>
      </c>
      <c r="AL78" s="71"/>
      <c r="AM78" s="71"/>
      <c r="AN78" s="71"/>
      <c r="AO78" s="71"/>
      <c r="AP78" s="72"/>
      <c r="AQ78" s="67">
        <f t="shared" si="4"/>
        <v>243000</v>
      </c>
      <c r="AR78" s="67"/>
      <c r="AS78" s="67"/>
      <c r="AT78" s="67"/>
      <c r="AU78" s="67"/>
      <c r="AV78" s="67"/>
      <c r="AW78" s="67"/>
      <c r="AX78" s="67"/>
      <c r="AY78" s="73"/>
      <c r="AZ78" s="74"/>
      <c r="BA78" s="74"/>
      <c r="BB78" s="74"/>
      <c r="BC78" s="74"/>
      <c r="BD78" s="74"/>
      <c r="BE78" s="74"/>
      <c r="BF78" s="75"/>
      <c r="BG78" s="68"/>
      <c r="BH78" s="68"/>
      <c r="BI78" s="68"/>
      <c r="BJ78" s="68"/>
      <c r="BK78" s="68"/>
      <c r="BL78" s="68"/>
      <c r="BM78" s="68"/>
      <c r="BN78" s="68"/>
      <c r="BO78" s="76">
        <f t="shared" si="5"/>
        <v>33287.67123287671</v>
      </c>
      <c r="BP78" s="77"/>
      <c r="BQ78" s="77"/>
      <c r="BR78" s="77"/>
      <c r="BS78" s="77"/>
      <c r="BT78" s="77"/>
      <c r="BU78" s="77"/>
      <c r="BV78" s="7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7">
        <f t="shared" si="3"/>
        <v>276287.67123287672</v>
      </c>
      <c r="CW78" s="67"/>
      <c r="CX78" s="67"/>
      <c r="CY78" s="67"/>
      <c r="CZ78" s="67"/>
      <c r="DA78" s="67"/>
      <c r="DB78" s="67"/>
      <c r="DC78" s="67"/>
      <c r="DD78" s="67"/>
      <c r="DE78" s="69"/>
    </row>
    <row r="79" spans="1:121" s="59" customFormat="1" ht="23.25" customHeight="1" x14ac:dyDescent="0.2">
      <c r="A79" s="60" t="s">
        <v>182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/>
      <c r="P79" s="63" t="s">
        <v>181</v>
      </c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4"/>
      <c r="AE79" s="64"/>
      <c r="AF79" s="64"/>
      <c r="AG79" s="65">
        <v>3</v>
      </c>
      <c r="AH79" s="65"/>
      <c r="AI79" s="65"/>
      <c r="AJ79" s="65"/>
      <c r="AK79" s="70">
        <v>6744</v>
      </c>
      <c r="AL79" s="71"/>
      <c r="AM79" s="71"/>
      <c r="AN79" s="71"/>
      <c r="AO79" s="71"/>
      <c r="AP79" s="72"/>
      <c r="AQ79" s="67">
        <f t="shared" si="4"/>
        <v>242784</v>
      </c>
      <c r="AR79" s="67"/>
      <c r="AS79" s="67"/>
      <c r="AT79" s="67"/>
      <c r="AU79" s="67"/>
      <c r="AV79" s="67"/>
      <c r="AW79" s="67"/>
      <c r="AX79" s="67"/>
      <c r="AY79" s="73"/>
      <c r="AZ79" s="74"/>
      <c r="BA79" s="74"/>
      <c r="BB79" s="74"/>
      <c r="BC79" s="74"/>
      <c r="BD79" s="74"/>
      <c r="BE79" s="74"/>
      <c r="BF79" s="75"/>
      <c r="BG79" s="68"/>
      <c r="BH79" s="68"/>
      <c r="BI79" s="68"/>
      <c r="BJ79" s="68"/>
      <c r="BK79" s="68"/>
      <c r="BL79" s="68"/>
      <c r="BM79" s="68"/>
      <c r="BN79" s="68"/>
      <c r="BO79" s="76">
        <f t="shared" si="5"/>
        <v>33258.082191780821</v>
      </c>
      <c r="BP79" s="77"/>
      <c r="BQ79" s="77"/>
      <c r="BR79" s="77"/>
      <c r="BS79" s="77"/>
      <c r="BT79" s="77"/>
      <c r="BU79" s="77"/>
      <c r="BV79" s="7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7">
        <f t="shared" si="3"/>
        <v>276042.08219178079</v>
      </c>
      <c r="CW79" s="67"/>
      <c r="CX79" s="67"/>
      <c r="CY79" s="67"/>
      <c r="CZ79" s="67"/>
      <c r="DA79" s="67"/>
      <c r="DB79" s="67"/>
      <c r="DC79" s="67"/>
      <c r="DD79" s="67"/>
      <c r="DE79" s="69"/>
    </row>
    <row r="80" spans="1:121" s="59" customFormat="1" ht="23.25" customHeight="1" x14ac:dyDescent="0.2">
      <c r="A80" s="60" t="s">
        <v>182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/>
      <c r="P80" s="63" t="s">
        <v>181</v>
      </c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4"/>
      <c r="AE80" s="64"/>
      <c r="AF80" s="64"/>
      <c r="AG80" s="65">
        <v>1</v>
      </c>
      <c r="AH80" s="65"/>
      <c r="AI80" s="65"/>
      <c r="AJ80" s="65"/>
      <c r="AK80" s="70">
        <v>7044</v>
      </c>
      <c r="AL80" s="71"/>
      <c r="AM80" s="71"/>
      <c r="AN80" s="71"/>
      <c r="AO80" s="71"/>
      <c r="AP80" s="72"/>
      <c r="AQ80" s="67">
        <f t="shared" si="4"/>
        <v>84528</v>
      </c>
      <c r="AR80" s="67"/>
      <c r="AS80" s="67"/>
      <c r="AT80" s="67"/>
      <c r="AU80" s="67"/>
      <c r="AV80" s="67"/>
      <c r="AW80" s="67"/>
      <c r="AX80" s="67"/>
      <c r="AY80" s="73"/>
      <c r="AZ80" s="74"/>
      <c r="BA80" s="74"/>
      <c r="BB80" s="74"/>
      <c r="BC80" s="74"/>
      <c r="BD80" s="74"/>
      <c r="BE80" s="74"/>
      <c r="BF80" s="75"/>
      <c r="BG80" s="68"/>
      <c r="BH80" s="68"/>
      <c r="BI80" s="68"/>
      <c r="BJ80" s="68"/>
      <c r="BK80" s="68"/>
      <c r="BL80" s="68"/>
      <c r="BM80" s="68"/>
      <c r="BN80" s="68"/>
      <c r="BO80" s="76">
        <f t="shared" si="5"/>
        <v>11579.178082191782</v>
      </c>
      <c r="BP80" s="77"/>
      <c r="BQ80" s="77"/>
      <c r="BR80" s="77"/>
      <c r="BS80" s="77"/>
      <c r="BT80" s="77"/>
      <c r="BU80" s="77"/>
      <c r="BV80" s="7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7">
        <f t="shared" si="3"/>
        <v>96107.178082191778</v>
      </c>
      <c r="CW80" s="67"/>
      <c r="CX80" s="67"/>
      <c r="CY80" s="67"/>
      <c r="CZ80" s="67"/>
      <c r="DA80" s="67"/>
      <c r="DB80" s="67"/>
      <c r="DC80" s="67"/>
      <c r="DD80" s="67"/>
      <c r="DE80" s="69"/>
    </row>
    <row r="81" spans="1:109" s="59" customFormat="1" ht="23.25" customHeight="1" x14ac:dyDescent="0.2">
      <c r="A81" s="60" t="s">
        <v>182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/>
      <c r="P81" s="63" t="s">
        <v>181</v>
      </c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5">
        <v>1</v>
      </c>
      <c r="AH81" s="65"/>
      <c r="AI81" s="65"/>
      <c r="AJ81" s="65"/>
      <c r="AK81" s="70">
        <v>6834</v>
      </c>
      <c r="AL81" s="71"/>
      <c r="AM81" s="71"/>
      <c r="AN81" s="71"/>
      <c r="AO81" s="71"/>
      <c r="AP81" s="72"/>
      <c r="AQ81" s="67">
        <f t="shared" si="4"/>
        <v>82008</v>
      </c>
      <c r="AR81" s="67"/>
      <c r="AS81" s="67"/>
      <c r="AT81" s="67"/>
      <c r="AU81" s="67"/>
      <c r="AV81" s="67"/>
      <c r="AW81" s="67"/>
      <c r="AX81" s="67"/>
      <c r="AY81" s="73"/>
      <c r="AZ81" s="74"/>
      <c r="BA81" s="74"/>
      <c r="BB81" s="74"/>
      <c r="BC81" s="74"/>
      <c r="BD81" s="74"/>
      <c r="BE81" s="74"/>
      <c r="BF81" s="75"/>
      <c r="BG81" s="68"/>
      <c r="BH81" s="68"/>
      <c r="BI81" s="68"/>
      <c r="BJ81" s="68"/>
      <c r="BK81" s="68"/>
      <c r="BL81" s="68"/>
      <c r="BM81" s="68"/>
      <c r="BN81" s="68"/>
      <c r="BO81" s="76">
        <f t="shared" si="5"/>
        <v>11233.972602739726</v>
      </c>
      <c r="BP81" s="77"/>
      <c r="BQ81" s="77"/>
      <c r="BR81" s="77"/>
      <c r="BS81" s="77"/>
      <c r="BT81" s="77"/>
      <c r="BU81" s="77"/>
      <c r="BV81" s="7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7">
        <f t="shared" si="3"/>
        <v>93241.972602739726</v>
      </c>
      <c r="CW81" s="67"/>
      <c r="CX81" s="67"/>
      <c r="CY81" s="67"/>
      <c r="CZ81" s="67"/>
      <c r="DA81" s="67"/>
      <c r="DB81" s="67"/>
      <c r="DC81" s="67"/>
      <c r="DD81" s="67"/>
      <c r="DE81" s="69"/>
    </row>
    <row r="82" spans="1:109" s="59" customFormat="1" ht="23.25" customHeight="1" x14ac:dyDescent="0.2">
      <c r="A82" s="60" t="s">
        <v>182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/>
      <c r="P82" s="63" t="s">
        <v>181</v>
      </c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4"/>
      <c r="AE82" s="64"/>
      <c r="AF82" s="64"/>
      <c r="AG82" s="65">
        <v>1</v>
      </c>
      <c r="AH82" s="65"/>
      <c r="AI82" s="65"/>
      <c r="AJ82" s="65"/>
      <c r="AK82" s="70">
        <v>6446</v>
      </c>
      <c r="AL82" s="71"/>
      <c r="AM82" s="71"/>
      <c r="AN82" s="71"/>
      <c r="AO82" s="71"/>
      <c r="AP82" s="72"/>
      <c r="AQ82" s="67">
        <f>AG82*AK82*12</f>
        <v>77352</v>
      </c>
      <c r="AR82" s="67"/>
      <c r="AS82" s="67"/>
      <c r="AT82" s="67"/>
      <c r="AU82" s="67"/>
      <c r="AV82" s="67"/>
      <c r="AW82" s="67"/>
      <c r="AX82" s="67"/>
      <c r="AY82" s="73"/>
      <c r="AZ82" s="74"/>
      <c r="BA82" s="74"/>
      <c r="BB82" s="74"/>
      <c r="BC82" s="74"/>
      <c r="BD82" s="74"/>
      <c r="BE82" s="74"/>
      <c r="BF82" s="75"/>
      <c r="BG82" s="68"/>
      <c r="BH82" s="68"/>
      <c r="BI82" s="68"/>
      <c r="BJ82" s="68"/>
      <c r="BK82" s="68"/>
      <c r="BL82" s="68"/>
      <c r="BM82" s="68"/>
      <c r="BN82" s="68"/>
      <c r="BO82" s="76">
        <f t="shared" si="5"/>
        <v>10596.164383561645</v>
      </c>
      <c r="BP82" s="77"/>
      <c r="BQ82" s="77"/>
      <c r="BR82" s="77"/>
      <c r="BS82" s="77"/>
      <c r="BT82" s="77"/>
      <c r="BU82" s="77"/>
      <c r="BV82" s="7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7">
        <f>SUM(AQ82:CU82)</f>
        <v>87948.164383561641</v>
      </c>
      <c r="CW82" s="67"/>
      <c r="CX82" s="67"/>
      <c r="CY82" s="67"/>
      <c r="CZ82" s="67"/>
      <c r="DA82" s="67"/>
      <c r="DB82" s="67"/>
      <c r="DC82" s="67"/>
      <c r="DD82" s="67"/>
      <c r="DE82" s="69"/>
    </row>
    <row r="83" spans="1:109" s="59" customFormat="1" ht="23.25" customHeight="1" x14ac:dyDescent="0.2">
      <c r="A83" s="60" t="s">
        <v>182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/>
      <c r="P83" s="63" t="s">
        <v>181</v>
      </c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4"/>
      <c r="AE83" s="64"/>
      <c r="AF83" s="64"/>
      <c r="AG83" s="65">
        <v>1</v>
      </c>
      <c r="AH83" s="65"/>
      <c r="AI83" s="65"/>
      <c r="AJ83" s="65"/>
      <c r="AK83" s="70">
        <v>6874</v>
      </c>
      <c r="AL83" s="71"/>
      <c r="AM83" s="71"/>
      <c r="AN83" s="71"/>
      <c r="AO83" s="71"/>
      <c r="AP83" s="72"/>
      <c r="AQ83" s="67">
        <f t="shared" si="4"/>
        <v>82488</v>
      </c>
      <c r="AR83" s="67"/>
      <c r="AS83" s="67"/>
      <c r="AT83" s="67"/>
      <c r="AU83" s="67"/>
      <c r="AV83" s="67"/>
      <c r="AW83" s="67"/>
      <c r="AX83" s="67"/>
      <c r="AY83" s="73"/>
      <c r="AZ83" s="74"/>
      <c r="BA83" s="74"/>
      <c r="BB83" s="74"/>
      <c r="BC83" s="74"/>
      <c r="BD83" s="74"/>
      <c r="BE83" s="74"/>
      <c r="BF83" s="75"/>
      <c r="BG83" s="68"/>
      <c r="BH83" s="68"/>
      <c r="BI83" s="68"/>
      <c r="BJ83" s="68"/>
      <c r="BK83" s="68"/>
      <c r="BL83" s="68"/>
      <c r="BM83" s="68"/>
      <c r="BN83" s="68"/>
      <c r="BO83" s="76">
        <f t="shared" si="5"/>
        <v>11299.726027397261</v>
      </c>
      <c r="BP83" s="77"/>
      <c r="BQ83" s="77"/>
      <c r="BR83" s="77"/>
      <c r="BS83" s="77"/>
      <c r="BT83" s="77"/>
      <c r="BU83" s="77"/>
      <c r="BV83" s="7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7">
        <f t="shared" si="3"/>
        <v>93787.726027397264</v>
      </c>
      <c r="CW83" s="67"/>
      <c r="CX83" s="67"/>
      <c r="CY83" s="67"/>
      <c r="CZ83" s="67"/>
      <c r="DA83" s="67"/>
      <c r="DB83" s="67"/>
      <c r="DC83" s="67"/>
      <c r="DD83" s="67"/>
      <c r="DE83" s="69"/>
    </row>
    <row r="84" spans="1:109" s="59" customFormat="1" ht="23.25" customHeight="1" x14ac:dyDescent="0.2">
      <c r="A84" s="87" t="s">
        <v>183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63" t="s">
        <v>181</v>
      </c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4"/>
      <c r="AE84" s="64"/>
      <c r="AF84" s="64"/>
      <c r="AG84" s="65">
        <v>1</v>
      </c>
      <c r="AH84" s="65"/>
      <c r="AI84" s="65"/>
      <c r="AJ84" s="65"/>
      <c r="AK84" s="70">
        <v>9370</v>
      </c>
      <c r="AL84" s="71"/>
      <c r="AM84" s="71"/>
      <c r="AN84" s="71"/>
      <c r="AO84" s="71"/>
      <c r="AP84" s="72"/>
      <c r="AQ84" s="67">
        <f t="shared" si="4"/>
        <v>112440</v>
      </c>
      <c r="AR84" s="67"/>
      <c r="AS84" s="67"/>
      <c r="AT84" s="67"/>
      <c r="AU84" s="67"/>
      <c r="AV84" s="67"/>
      <c r="AW84" s="67"/>
      <c r="AX84" s="67"/>
      <c r="AY84" s="73"/>
      <c r="AZ84" s="74"/>
      <c r="BA84" s="74"/>
      <c r="BB84" s="74"/>
      <c r="BC84" s="74"/>
      <c r="BD84" s="74"/>
      <c r="BE84" s="74"/>
      <c r="BF84" s="75"/>
      <c r="BG84" s="68"/>
      <c r="BH84" s="68"/>
      <c r="BI84" s="68"/>
      <c r="BJ84" s="68"/>
      <c r="BK84" s="68"/>
      <c r="BL84" s="68"/>
      <c r="BM84" s="68"/>
      <c r="BN84" s="68"/>
      <c r="BO84" s="76">
        <f t="shared" si="5"/>
        <v>15402.739726027397</v>
      </c>
      <c r="BP84" s="77"/>
      <c r="BQ84" s="77"/>
      <c r="BR84" s="77"/>
      <c r="BS84" s="77"/>
      <c r="BT84" s="77"/>
      <c r="BU84" s="77"/>
      <c r="BV84" s="7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7">
        <f t="shared" si="3"/>
        <v>127842.7397260274</v>
      </c>
      <c r="CW84" s="67"/>
      <c r="CX84" s="67"/>
      <c r="CY84" s="67"/>
      <c r="CZ84" s="67"/>
      <c r="DA84" s="67"/>
      <c r="DB84" s="67"/>
      <c r="DC84" s="67"/>
      <c r="DD84" s="67"/>
      <c r="DE84" s="69"/>
    </row>
    <row r="85" spans="1:109" s="59" customFormat="1" ht="23.25" customHeight="1" x14ac:dyDescent="0.2">
      <c r="A85" s="60" t="s">
        <v>184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/>
      <c r="P85" s="63" t="s">
        <v>181</v>
      </c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4"/>
      <c r="AE85" s="64"/>
      <c r="AF85" s="64"/>
      <c r="AG85" s="65">
        <v>1</v>
      </c>
      <c r="AH85" s="65"/>
      <c r="AI85" s="65"/>
      <c r="AJ85" s="65"/>
      <c r="AK85" s="70">
        <v>10640</v>
      </c>
      <c r="AL85" s="71"/>
      <c r="AM85" s="71"/>
      <c r="AN85" s="71"/>
      <c r="AO85" s="71"/>
      <c r="AP85" s="72"/>
      <c r="AQ85" s="95">
        <f t="shared" si="4"/>
        <v>127680</v>
      </c>
      <c r="AR85" s="95"/>
      <c r="AS85" s="95"/>
      <c r="AT85" s="95"/>
      <c r="AU85" s="95"/>
      <c r="AV85" s="95"/>
      <c r="AW85" s="95"/>
      <c r="AX85" s="95"/>
      <c r="AY85" s="73"/>
      <c r="AZ85" s="74"/>
      <c r="BA85" s="74"/>
      <c r="BB85" s="74"/>
      <c r="BC85" s="74"/>
      <c r="BD85" s="74"/>
      <c r="BE85" s="74"/>
      <c r="BF85" s="75"/>
      <c r="BG85" s="96"/>
      <c r="BH85" s="96"/>
      <c r="BI85" s="96"/>
      <c r="BJ85" s="96"/>
      <c r="BK85" s="96"/>
      <c r="BL85" s="96"/>
      <c r="BM85" s="96"/>
      <c r="BN85" s="96"/>
      <c r="BO85" s="76">
        <f t="shared" si="5"/>
        <v>17490.410958904111</v>
      </c>
      <c r="BP85" s="77"/>
      <c r="BQ85" s="77"/>
      <c r="BR85" s="77"/>
      <c r="BS85" s="77"/>
      <c r="BT85" s="77"/>
      <c r="BU85" s="77"/>
      <c r="BV85" s="78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5">
        <f t="shared" si="3"/>
        <v>145170.4109589041</v>
      </c>
      <c r="CW85" s="95"/>
      <c r="CX85" s="95"/>
      <c r="CY85" s="95"/>
      <c r="CZ85" s="95"/>
      <c r="DA85" s="95"/>
      <c r="DB85" s="95"/>
      <c r="DC85" s="95"/>
      <c r="DD85" s="95"/>
      <c r="DE85" s="97"/>
    </row>
    <row r="86" spans="1:109" s="59" customFormat="1" ht="23.25" customHeight="1" x14ac:dyDescent="0.2">
      <c r="A86" s="87" t="s">
        <v>185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63" t="s">
        <v>181</v>
      </c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4"/>
      <c r="AE86" s="64"/>
      <c r="AF86" s="64"/>
      <c r="AG86" s="65">
        <v>1</v>
      </c>
      <c r="AH86" s="65"/>
      <c r="AI86" s="65"/>
      <c r="AJ86" s="65"/>
      <c r="AK86" s="70">
        <v>8254</v>
      </c>
      <c r="AL86" s="71"/>
      <c r="AM86" s="71"/>
      <c r="AN86" s="71"/>
      <c r="AO86" s="71"/>
      <c r="AP86" s="72"/>
      <c r="AQ86" s="67">
        <f t="shared" si="4"/>
        <v>99048</v>
      </c>
      <c r="AR86" s="67"/>
      <c r="AS86" s="67"/>
      <c r="AT86" s="67"/>
      <c r="AU86" s="67"/>
      <c r="AV86" s="67"/>
      <c r="AW86" s="67"/>
      <c r="AX86" s="67"/>
      <c r="AY86" s="73"/>
      <c r="AZ86" s="74"/>
      <c r="BA86" s="74"/>
      <c r="BB86" s="74"/>
      <c r="BC86" s="74"/>
      <c r="BD86" s="74"/>
      <c r="BE86" s="74"/>
      <c r="BF86" s="75"/>
      <c r="BG86" s="68"/>
      <c r="BH86" s="68"/>
      <c r="BI86" s="68"/>
      <c r="BJ86" s="68"/>
      <c r="BK86" s="68"/>
      <c r="BL86" s="68"/>
      <c r="BM86" s="68"/>
      <c r="BN86" s="68"/>
      <c r="BO86" s="76">
        <f t="shared" si="5"/>
        <v>13568.21917808219</v>
      </c>
      <c r="BP86" s="77"/>
      <c r="BQ86" s="77"/>
      <c r="BR86" s="77"/>
      <c r="BS86" s="77"/>
      <c r="BT86" s="77"/>
      <c r="BU86" s="77"/>
      <c r="BV86" s="7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7">
        <f t="shared" si="3"/>
        <v>112616.21917808219</v>
      </c>
      <c r="CW86" s="67"/>
      <c r="CX86" s="67"/>
      <c r="CY86" s="67"/>
      <c r="CZ86" s="67"/>
      <c r="DA86" s="67"/>
      <c r="DB86" s="67"/>
      <c r="DC86" s="67"/>
      <c r="DD86" s="67"/>
      <c r="DE86" s="69"/>
    </row>
    <row r="87" spans="1:109" s="59" customFormat="1" ht="23.25" customHeight="1" x14ac:dyDescent="0.2">
      <c r="A87" s="87" t="s">
        <v>185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63" t="s">
        <v>181</v>
      </c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4"/>
      <c r="AE87" s="64"/>
      <c r="AF87" s="64"/>
      <c r="AG87" s="65">
        <v>1</v>
      </c>
      <c r="AH87" s="65"/>
      <c r="AI87" s="65"/>
      <c r="AJ87" s="65"/>
      <c r="AK87" s="70">
        <v>8554</v>
      </c>
      <c r="AL87" s="71"/>
      <c r="AM87" s="71"/>
      <c r="AN87" s="71"/>
      <c r="AO87" s="71"/>
      <c r="AP87" s="72"/>
      <c r="AQ87" s="67">
        <f t="shared" si="4"/>
        <v>102648</v>
      </c>
      <c r="AR87" s="67"/>
      <c r="AS87" s="67"/>
      <c r="AT87" s="67"/>
      <c r="AU87" s="67"/>
      <c r="AV87" s="67"/>
      <c r="AW87" s="67"/>
      <c r="AX87" s="67"/>
      <c r="AY87" s="73"/>
      <c r="AZ87" s="74"/>
      <c r="BA87" s="74"/>
      <c r="BB87" s="74"/>
      <c r="BC87" s="74"/>
      <c r="BD87" s="74"/>
      <c r="BE87" s="74"/>
      <c r="BF87" s="75"/>
      <c r="BG87" s="68"/>
      <c r="BH87" s="68"/>
      <c r="BI87" s="68"/>
      <c r="BJ87" s="68"/>
      <c r="BK87" s="68"/>
      <c r="BL87" s="68"/>
      <c r="BM87" s="68"/>
      <c r="BN87" s="68"/>
      <c r="BO87" s="76">
        <f t="shared" si="5"/>
        <v>14061.369863013699</v>
      </c>
      <c r="BP87" s="77"/>
      <c r="BQ87" s="77"/>
      <c r="BR87" s="77"/>
      <c r="BS87" s="77"/>
      <c r="BT87" s="77"/>
      <c r="BU87" s="77"/>
      <c r="BV87" s="7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7">
        <f t="shared" si="3"/>
        <v>116709.36986301369</v>
      </c>
      <c r="CW87" s="67"/>
      <c r="CX87" s="67"/>
      <c r="CY87" s="67"/>
      <c r="CZ87" s="67"/>
      <c r="DA87" s="67"/>
      <c r="DB87" s="67"/>
      <c r="DC87" s="67"/>
      <c r="DD87" s="67"/>
      <c r="DE87" s="69"/>
    </row>
    <row r="88" spans="1:109" s="59" customFormat="1" ht="23.25" customHeight="1" x14ac:dyDescent="0.2">
      <c r="A88" s="87" t="s">
        <v>185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63" t="s">
        <v>181</v>
      </c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4"/>
      <c r="AE88" s="64"/>
      <c r="AF88" s="64"/>
      <c r="AG88" s="65">
        <v>2</v>
      </c>
      <c r="AH88" s="65"/>
      <c r="AI88" s="65"/>
      <c r="AJ88" s="65"/>
      <c r="AK88" s="70">
        <v>8854</v>
      </c>
      <c r="AL88" s="71"/>
      <c r="AM88" s="71"/>
      <c r="AN88" s="71"/>
      <c r="AO88" s="71"/>
      <c r="AP88" s="72"/>
      <c r="AQ88" s="67">
        <f t="shared" si="4"/>
        <v>212496</v>
      </c>
      <c r="AR88" s="67"/>
      <c r="AS88" s="67"/>
      <c r="AT88" s="67"/>
      <c r="AU88" s="67"/>
      <c r="AV88" s="67"/>
      <c r="AW88" s="67"/>
      <c r="AX88" s="67"/>
      <c r="AY88" s="73"/>
      <c r="AZ88" s="74"/>
      <c r="BA88" s="74"/>
      <c r="BB88" s="74"/>
      <c r="BC88" s="74"/>
      <c r="BD88" s="74"/>
      <c r="BE88" s="74"/>
      <c r="BF88" s="75"/>
      <c r="BG88" s="68"/>
      <c r="BH88" s="68"/>
      <c r="BI88" s="68"/>
      <c r="BJ88" s="68"/>
      <c r="BK88" s="68"/>
      <c r="BL88" s="68"/>
      <c r="BM88" s="68"/>
      <c r="BN88" s="68"/>
      <c r="BO88" s="76">
        <f t="shared" si="5"/>
        <v>29109.04109589041</v>
      </c>
      <c r="BP88" s="77"/>
      <c r="BQ88" s="77"/>
      <c r="BR88" s="77"/>
      <c r="BS88" s="77"/>
      <c r="BT88" s="77"/>
      <c r="BU88" s="77"/>
      <c r="BV88" s="7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7">
        <f t="shared" si="3"/>
        <v>241605.0410958904</v>
      </c>
      <c r="CW88" s="67"/>
      <c r="CX88" s="67"/>
      <c r="CY88" s="67"/>
      <c r="CZ88" s="67"/>
      <c r="DA88" s="67"/>
      <c r="DB88" s="67"/>
      <c r="DC88" s="67"/>
      <c r="DD88" s="67"/>
      <c r="DE88" s="69"/>
    </row>
    <row r="89" spans="1:109" s="59" customFormat="1" ht="23.25" customHeight="1" x14ac:dyDescent="0.2">
      <c r="A89" s="87" t="s">
        <v>186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63" t="s">
        <v>187</v>
      </c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4"/>
      <c r="AE89" s="64"/>
      <c r="AF89" s="64"/>
      <c r="AG89" s="65">
        <v>1</v>
      </c>
      <c r="AH89" s="65"/>
      <c r="AI89" s="65"/>
      <c r="AJ89" s="65"/>
      <c r="AK89" s="70">
        <v>13758</v>
      </c>
      <c r="AL89" s="71"/>
      <c r="AM89" s="71"/>
      <c r="AN89" s="71"/>
      <c r="AO89" s="71"/>
      <c r="AP89" s="72"/>
      <c r="AQ89" s="67">
        <f t="shared" si="4"/>
        <v>165096</v>
      </c>
      <c r="AR89" s="67"/>
      <c r="AS89" s="67"/>
      <c r="AT89" s="67"/>
      <c r="AU89" s="67"/>
      <c r="AV89" s="67"/>
      <c r="AW89" s="67"/>
      <c r="AX89" s="67"/>
      <c r="AY89" s="73"/>
      <c r="AZ89" s="74"/>
      <c r="BA89" s="74"/>
      <c r="BB89" s="74"/>
      <c r="BC89" s="74"/>
      <c r="BD89" s="74"/>
      <c r="BE89" s="74"/>
      <c r="BF89" s="75"/>
      <c r="BG89" s="68"/>
      <c r="BH89" s="68"/>
      <c r="BI89" s="68"/>
      <c r="BJ89" s="68"/>
      <c r="BK89" s="68"/>
      <c r="BL89" s="68"/>
      <c r="BM89" s="68"/>
      <c r="BN89" s="68"/>
      <c r="BO89" s="76">
        <f t="shared" si="5"/>
        <v>22615.890410958902</v>
      </c>
      <c r="BP89" s="77"/>
      <c r="BQ89" s="77"/>
      <c r="BR89" s="77"/>
      <c r="BS89" s="77"/>
      <c r="BT89" s="77"/>
      <c r="BU89" s="77"/>
      <c r="BV89" s="7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7">
        <f t="shared" si="3"/>
        <v>187711.89041095891</v>
      </c>
      <c r="CW89" s="67"/>
      <c r="CX89" s="67"/>
      <c r="CY89" s="67"/>
      <c r="CZ89" s="67"/>
      <c r="DA89" s="67"/>
      <c r="DB89" s="67"/>
      <c r="DC89" s="67"/>
      <c r="DD89" s="67"/>
      <c r="DE89" s="69"/>
    </row>
    <row r="90" spans="1:109" s="59" customFormat="1" ht="23.25" customHeight="1" x14ac:dyDescent="0.2">
      <c r="A90" s="87" t="s">
        <v>188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63" t="s">
        <v>189</v>
      </c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4"/>
      <c r="AE90" s="64"/>
      <c r="AF90" s="64"/>
      <c r="AG90" s="65">
        <v>1</v>
      </c>
      <c r="AH90" s="65"/>
      <c r="AI90" s="65"/>
      <c r="AJ90" s="65"/>
      <c r="AK90" s="70">
        <v>10232</v>
      </c>
      <c r="AL90" s="71"/>
      <c r="AM90" s="71"/>
      <c r="AN90" s="71"/>
      <c r="AO90" s="71"/>
      <c r="AP90" s="72"/>
      <c r="AQ90" s="67">
        <f t="shared" si="4"/>
        <v>122784</v>
      </c>
      <c r="AR90" s="67"/>
      <c r="AS90" s="67"/>
      <c r="AT90" s="67"/>
      <c r="AU90" s="67"/>
      <c r="AV90" s="67"/>
      <c r="AW90" s="67"/>
      <c r="AX90" s="67"/>
      <c r="AY90" s="73"/>
      <c r="AZ90" s="74"/>
      <c r="BA90" s="74"/>
      <c r="BB90" s="74"/>
      <c r="BC90" s="74"/>
      <c r="BD90" s="74"/>
      <c r="BE90" s="74"/>
      <c r="BF90" s="75"/>
      <c r="BG90" s="68"/>
      <c r="BH90" s="68"/>
      <c r="BI90" s="68"/>
      <c r="BJ90" s="68"/>
      <c r="BK90" s="68"/>
      <c r="BL90" s="68"/>
      <c r="BM90" s="68"/>
      <c r="BN90" s="68"/>
      <c r="BO90" s="76">
        <f t="shared" si="5"/>
        <v>16819.726027397261</v>
      </c>
      <c r="BP90" s="77"/>
      <c r="BQ90" s="77"/>
      <c r="BR90" s="77"/>
      <c r="BS90" s="77"/>
      <c r="BT90" s="77"/>
      <c r="BU90" s="77"/>
      <c r="BV90" s="7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7">
        <f t="shared" si="3"/>
        <v>139603.72602739726</v>
      </c>
      <c r="CW90" s="67"/>
      <c r="CX90" s="67"/>
      <c r="CY90" s="67"/>
      <c r="CZ90" s="67"/>
      <c r="DA90" s="67"/>
      <c r="DB90" s="67"/>
      <c r="DC90" s="67"/>
      <c r="DD90" s="67"/>
      <c r="DE90" s="69"/>
    </row>
    <row r="91" spans="1:109" s="59" customFormat="1" ht="23.25" customHeight="1" x14ac:dyDescent="0.2">
      <c r="A91" s="87" t="s">
        <v>190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63" t="s">
        <v>189</v>
      </c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4"/>
      <c r="AE91" s="64"/>
      <c r="AF91" s="64"/>
      <c r="AG91" s="65">
        <v>1</v>
      </c>
      <c r="AH91" s="65"/>
      <c r="AI91" s="65"/>
      <c r="AJ91" s="65"/>
      <c r="AK91" s="70">
        <v>9668</v>
      </c>
      <c r="AL91" s="71"/>
      <c r="AM91" s="71"/>
      <c r="AN91" s="71"/>
      <c r="AO91" s="71"/>
      <c r="AP91" s="72"/>
      <c r="AQ91" s="67">
        <f t="shared" si="4"/>
        <v>116016</v>
      </c>
      <c r="AR91" s="67"/>
      <c r="AS91" s="67"/>
      <c r="AT91" s="67"/>
      <c r="AU91" s="67"/>
      <c r="AV91" s="67"/>
      <c r="AW91" s="67"/>
      <c r="AX91" s="67"/>
      <c r="AY91" s="73"/>
      <c r="AZ91" s="74"/>
      <c r="BA91" s="74"/>
      <c r="BB91" s="74"/>
      <c r="BC91" s="74"/>
      <c r="BD91" s="74"/>
      <c r="BE91" s="74"/>
      <c r="BF91" s="75"/>
      <c r="BG91" s="68"/>
      <c r="BH91" s="68"/>
      <c r="BI91" s="68"/>
      <c r="BJ91" s="68"/>
      <c r="BK91" s="68"/>
      <c r="BL91" s="68"/>
      <c r="BM91" s="68"/>
      <c r="BN91" s="68"/>
      <c r="BO91" s="76">
        <f t="shared" si="5"/>
        <v>15892.602739726028</v>
      </c>
      <c r="BP91" s="77"/>
      <c r="BQ91" s="77"/>
      <c r="BR91" s="77"/>
      <c r="BS91" s="77"/>
      <c r="BT91" s="77"/>
      <c r="BU91" s="77"/>
      <c r="BV91" s="7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7">
        <f t="shared" si="3"/>
        <v>131908.60273972602</v>
      </c>
      <c r="CW91" s="67"/>
      <c r="CX91" s="67"/>
      <c r="CY91" s="67"/>
      <c r="CZ91" s="67"/>
      <c r="DA91" s="67"/>
      <c r="DB91" s="67"/>
      <c r="DC91" s="67"/>
      <c r="DD91" s="67"/>
      <c r="DE91" s="69"/>
    </row>
    <row r="92" spans="1:109" s="59" customFormat="1" ht="23.25" customHeight="1" x14ac:dyDescent="0.2">
      <c r="A92" s="87" t="s">
        <v>191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63" t="s">
        <v>189</v>
      </c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4"/>
      <c r="AE92" s="64"/>
      <c r="AF92" s="64"/>
      <c r="AG92" s="65">
        <v>1</v>
      </c>
      <c r="AH92" s="65"/>
      <c r="AI92" s="65"/>
      <c r="AJ92" s="65"/>
      <c r="AK92" s="70">
        <v>8290</v>
      </c>
      <c r="AL92" s="71"/>
      <c r="AM92" s="71"/>
      <c r="AN92" s="71"/>
      <c r="AO92" s="71"/>
      <c r="AP92" s="72"/>
      <c r="AQ92" s="67">
        <f t="shared" si="4"/>
        <v>99480</v>
      </c>
      <c r="AR92" s="67"/>
      <c r="AS92" s="67"/>
      <c r="AT92" s="67"/>
      <c r="AU92" s="67"/>
      <c r="AV92" s="67"/>
      <c r="AW92" s="67"/>
      <c r="AX92" s="67"/>
      <c r="AY92" s="73"/>
      <c r="AZ92" s="74"/>
      <c r="BA92" s="74"/>
      <c r="BB92" s="74"/>
      <c r="BC92" s="74"/>
      <c r="BD92" s="74"/>
      <c r="BE92" s="74"/>
      <c r="BF92" s="75"/>
      <c r="BG92" s="68"/>
      <c r="BH92" s="68"/>
      <c r="BI92" s="68"/>
      <c r="BJ92" s="68"/>
      <c r="BK92" s="68"/>
      <c r="BL92" s="68"/>
      <c r="BM92" s="68"/>
      <c r="BN92" s="68"/>
      <c r="BO92" s="76">
        <f t="shared" si="5"/>
        <v>13627.397260273972</v>
      </c>
      <c r="BP92" s="77"/>
      <c r="BQ92" s="77"/>
      <c r="BR92" s="77"/>
      <c r="BS92" s="77"/>
      <c r="BT92" s="77"/>
      <c r="BU92" s="77"/>
      <c r="BV92" s="7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7">
        <f t="shared" si="3"/>
        <v>113107.39726027397</v>
      </c>
      <c r="CW92" s="67"/>
      <c r="CX92" s="67"/>
      <c r="CY92" s="67"/>
      <c r="CZ92" s="67"/>
      <c r="DA92" s="67"/>
      <c r="DB92" s="67"/>
      <c r="DC92" s="67"/>
      <c r="DD92" s="67"/>
      <c r="DE92" s="69"/>
    </row>
    <row r="93" spans="1:109" s="59" customFormat="1" ht="23.25" customHeight="1" x14ac:dyDescent="0.2">
      <c r="A93" s="87" t="s">
        <v>192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63" t="s">
        <v>189</v>
      </c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4"/>
      <c r="AE93" s="64"/>
      <c r="AF93" s="64"/>
      <c r="AG93" s="65">
        <v>1</v>
      </c>
      <c r="AH93" s="65"/>
      <c r="AI93" s="65"/>
      <c r="AJ93" s="65"/>
      <c r="AK93" s="70">
        <v>9668</v>
      </c>
      <c r="AL93" s="71"/>
      <c r="AM93" s="71"/>
      <c r="AN93" s="71"/>
      <c r="AO93" s="71"/>
      <c r="AP93" s="72"/>
      <c r="AQ93" s="67">
        <f t="shared" si="4"/>
        <v>116016</v>
      </c>
      <c r="AR93" s="67"/>
      <c r="AS93" s="67"/>
      <c r="AT93" s="67"/>
      <c r="AU93" s="67"/>
      <c r="AV93" s="67"/>
      <c r="AW93" s="67"/>
      <c r="AX93" s="67"/>
      <c r="AY93" s="73"/>
      <c r="AZ93" s="74"/>
      <c r="BA93" s="74"/>
      <c r="BB93" s="74"/>
      <c r="BC93" s="74"/>
      <c r="BD93" s="74"/>
      <c r="BE93" s="74"/>
      <c r="BF93" s="75"/>
      <c r="BG93" s="68"/>
      <c r="BH93" s="68"/>
      <c r="BI93" s="68"/>
      <c r="BJ93" s="68"/>
      <c r="BK93" s="68"/>
      <c r="BL93" s="68"/>
      <c r="BM93" s="68"/>
      <c r="BN93" s="68"/>
      <c r="BO93" s="76">
        <f t="shared" si="5"/>
        <v>15892.602739726028</v>
      </c>
      <c r="BP93" s="77"/>
      <c r="BQ93" s="77"/>
      <c r="BR93" s="77"/>
      <c r="BS93" s="77"/>
      <c r="BT93" s="77"/>
      <c r="BU93" s="77"/>
      <c r="BV93" s="7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7">
        <f t="shared" si="3"/>
        <v>131908.60273972602</v>
      </c>
      <c r="CW93" s="67"/>
      <c r="CX93" s="67"/>
      <c r="CY93" s="67"/>
      <c r="CZ93" s="67"/>
      <c r="DA93" s="67"/>
      <c r="DB93" s="67"/>
      <c r="DC93" s="67"/>
      <c r="DD93" s="67"/>
      <c r="DE93" s="69"/>
    </row>
    <row r="94" spans="1:109" s="59" customFormat="1" ht="23.25" customHeight="1" x14ac:dyDescent="0.2">
      <c r="A94" s="87" t="s">
        <v>193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63" t="s">
        <v>189</v>
      </c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4"/>
      <c r="AE94" s="64"/>
      <c r="AF94" s="64"/>
      <c r="AG94" s="65">
        <v>1</v>
      </c>
      <c r="AH94" s="65"/>
      <c r="AI94" s="65"/>
      <c r="AJ94" s="65"/>
      <c r="AK94" s="70">
        <v>10054</v>
      </c>
      <c r="AL94" s="71"/>
      <c r="AM94" s="71"/>
      <c r="AN94" s="71"/>
      <c r="AO94" s="71"/>
      <c r="AP94" s="72"/>
      <c r="AQ94" s="67">
        <f t="shared" si="4"/>
        <v>120648</v>
      </c>
      <c r="AR94" s="67"/>
      <c r="AS94" s="67"/>
      <c r="AT94" s="67"/>
      <c r="AU94" s="67"/>
      <c r="AV94" s="67"/>
      <c r="AW94" s="67"/>
      <c r="AX94" s="67"/>
      <c r="AY94" s="73"/>
      <c r="AZ94" s="74"/>
      <c r="BA94" s="74"/>
      <c r="BB94" s="74"/>
      <c r="BC94" s="74"/>
      <c r="BD94" s="74"/>
      <c r="BE94" s="74"/>
      <c r="BF94" s="75"/>
      <c r="BG94" s="68"/>
      <c r="BH94" s="68"/>
      <c r="BI94" s="68"/>
      <c r="BJ94" s="68"/>
      <c r="BK94" s="68"/>
      <c r="BL94" s="68"/>
      <c r="BM94" s="68"/>
      <c r="BN94" s="68"/>
      <c r="BO94" s="76">
        <f t="shared" si="5"/>
        <v>16527.123287671235</v>
      </c>
      <c r="BP94" s="77"/>
      <c r="BQ94" s="77"/>
      <c r="BR94" s="77"/>
      <c r="BS94" s="77"/>
      <c r="BT94" s="77"/>
      <c r="BU94" s="77"/>
      <c r="BV94" s="7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7">
        <f t="shared" si="3"/>
        <v>137175.12328767125</v>
      </c>
      <c r="CW94" s="67"/>
      <c r="CX94" s="67"/>
      <c r="CY94" s="67"/>
      <c r="CZ94" s="67"/>
      <c r="DA94" s="67"/>
      <c r="DB94" s="67"/>
      <c r="DC94" s="67"/>
      <c r="DD94" s="67"/>
      <c r="DE94" s="69"/>
    </row>
    <row r="95" spans="1:109" s="59" customFormat="1" ht="23.25" customHeight="1" x14ac:dyDescent="0.2">
      <c r="A95" s="87" t="s">
        <v>194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63" t="s">
        <v>189</v>
      </c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4"/>
      <c r="AE95" s="64"/>
      <c r="AF95" s="64"/>
      <c r="AG95" s="65">
        <v>1</v>
      </c>
      <c r="AH95" s="65"/>
      <c r="AI95" s="65"/>
      <c r="AJ95" s="65"/>
      <c r="AK95" s="70">
        <v>12894</v>
      </c>
      <c r="AL95" s="71"/>
      <c r="AM95" s="71"/>
      <c r="AN95" s="71"/>
      <c r="AO95" s="71"/>
      <c r="AP95" s="72"/>
      <c r="AQ95" s="67">
        <f t="shared" si="4"/>
        <v>154728</v>
      </c>
      <c r="AR95" s="67"/>
      <c r="AS95" s="67"/>
      <c r="AT95" s="67"/>
      <c r="AU95" s="67"/>
      <c r="AV95" s="67"/>
      <c r="AW95" s="67"/>
      <c r="AX95" s="67"/>
      <c r="AY95" s="73"/>
      <c r="AZ95" s="74"/>
      <c r="BA95" s="74"/>
      <c r="BB95" s="74"/>
      <c r="BC95" s="74"/>
      <c r="BD95" s="74"/>
      <c r="BE95" s="74"/>
      <c r="BF95" s="75"/>
      <c r="BG95" s="68"/>
      <c r="BH95" s="68"/>
      <c r="BI95" s="68"/>
      <c r="BJ95" s="68"/>
      <c r="BK95" s="68"/>
      <c r="BL95" s="68"/>
      <c r="BM95" s="68"/>
      <c r="BN95" s="68"/>
      <c r="BO95" s="76">
        <f t="shared" si="5"/>
        <v>21195.616438356166</v>
      </c>
      <c r="BP95" s="77"/>
      <c r="BQ95" s="77"/>
      <c r="BR95" s="77"/>
      <c r="BS95" s="77"/>
      <c r="BT95" s="77"/>
      <c r="BU95" s="77"/>
      <c r="BV95" s="7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7">
        <f t="shared" si="3"/>
        <v>175923.61643835617</v>
      </c>
      <c r="CW95" s="67"/>
      <c r="CX95" s="67"/>
      <c r="CY95" s="67"/>
      <c r="CZ95" s="67"/>
      <c r="DA95" s="67"/>
      <c r="DB95" s="67"/>
      <c r="DC95" s="67"/>
      <c r="DD95" s="67"/>
      <c r="DE95" s="69"/>
    </row>
    <row r="96" spans="1:109" s="59" customFormat="1" ht="23.25" customHeight="1" x14ac:dyDescent="0.2">
      <c r="A96" s="87" t="s">
        <v>195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63" t="s">
        <v>189</v>
      </c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4"/>
      <c r="AE96" s="64"/>
      <c r="AF96" s="64"/>
      <c r="AG96" s="65">
        <v>1</v>
      </c>
      <c r="AH96" s="65"/>
      <c r="AI96" s="65"/>
      <c r="AJ96" s="65"/>
      <c r="AK96" s="70">
        <v>14188</v>
      </c>
      <c r="AL96" s="71"/>
      <c r="AM96" s="71"/>
      <c r="AN96" s="71"/>
      <c r="AO96" s="71"/>
      <c r="AP96" s="72"/>
      <c r="AQ96" s="67">
        <f t="shared" si="4"/>
        <v>170256</v>
      </c>
      <c r="AR96" s="67"/>
      <c r="AS96" s="67"/>
      <c r="AT96" s="67"/>
      <c r="AU96" s="67"/>
      <c r="AV96" s="67"/>
      <c r="AW96" s="67"/>
      <c r="AX96" s="67"/>
      <c r="AY96" s="73"/>
      <c r="AZ96" s="74"/>
      <c r="BA96" s="74"/>
      <c r="BB96" s="74"/>
      <c r="BC96" s="74"/>
      <c r="BD96" s="74"/>
      <c r="BE96" s="74"/>
      <c r="BF96" s="75"/>
      <c r="BG96" s="68"/>
      <c r="BH96" s="68"/>
      <c r="BI96" s="68"/>
      <c r="BJ96" s="68"/>
      <c r="BK96" s="68"/>
      <c r="BL96" s="68"/>
      <c r="BM96" s="68"/>
      <c r="BN96" s="68"/>
      <c r="BO96" s="76">
        <f t="shared" si="5"/>
        <v>23322.739726027397</v>
      </c>
      <c r="BP96" s="77"/>
      <c r="BQ96" s="77"/>
      <c r="BR96" s="77"/>
      <c r="BS96" s="77"/>
      <c r="BT96" s="77"/>
      <c r="BU96" s="77"/>
      <c r="BV96" s="7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7">
        <f t="shared" si="3"/>
        <v>193578.73972602739</v>
      </c>
      <c r="CW96" s="67"/>
      <c r="CX96" s="67"/>
      <c r="CY96" s="67"/>
      <c r="CZ96" s="67"/>
      <c r="DA96" s="67"/>
      <c r="DB96" s="67"/>
      <c r="DC96" s="67"/>
      <c r="DD96" s="67"/>
      <c r="DE96" s="69"/>
    </row>
    <row r="97" spans="1:110" s="59" customFormat="1" ht="23.25" customHeight="1" x14ac:dyDescent="0.2">
      <c r="A97" s="87" t="s">
        <v>196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63" t="s">
        <v>189</v>
      </c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4"/>
      <c r="AE97" s="64"/>
      <c r="AF97" s="64"/>
      <c r="AG97" s="65">
        <v>2</v>
      </c>
      <c r="AH97" s="65"/>
      <c r="AI97" s="65"/>
      <c r="AJ97" s="65"/>
      <c r="AK97" s="70">
        <v>10054</v>
      </c>
      <c r="AL97" s="71"/>
      <c r="AM97" s="71"/>
      <c r="AN97" s="71"/>
      <c r="AO97" s="71"/>
      <c r="AP97" s="72"/>
      <c r="AQ97" s="67">
        <f t="shared" si="4"/>
        <v>241296</v>
      </c>
      <c r="AR97" s="67"/>
      <c r="AS97" s="67"/>
      <c r="AT97" s="67"/>
      <c r="AU97" s="67"/>
      <c r="AV97" s="67"/>
      <c r="AW97" s="67"/>
      <c r="AX97" s="67"/>
      <c r="AY97" s="73"/>
      <c r="AZ97" s="74"/>
      <c r="BA97" s="74"/>
      <c r="BB97" s="74"/>
      <c r="BC97" s="74"/>
      <c r="BD97" s="74"/>
      <c r="BE97" s="74"/>
      <c r="BF97" s="75"/>
      <c r="BG97" s="68"/>
      <c r="BH97" s="68"/>
      <c r="BI97" s="68"/>
      <c r="BJ97" s="68"/>
      <c r="BK97" s="68"/>
      <c r="BL97" s="68"/>
      <c r="BM97" s="68"/>
      <c r="BN97" s="68"/>
      <c r="BO97" s="76">
        <f t="shared" si="5"/>
        <v>33054.246575342469</v>
      </c>
      <c r="BP97" s="77"/>
      <c r="BQ97" s="77"/>
      <c r="BR97" s="77"/>
      <c r="BS97" s="77"/>
      <c r="BT97" s="77"/>
      <c r="BU97" s="77"/>
      <c r="BV97" s="7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7">
        <f t="shared" si="3"/>
        <v>274350.24657534249</v>
      </c>
      <c r="CW97" s="67"/>
      <c r="CX97" s="67"/>
      <c r="CY97" s="67"/>
      <c r="CZ97" s="67"/>
      <c r="DA97" s="67"/>
      <c r="DB97" s="67"/>
      <c r="DC97" s="67"/>
      <c r="DD97" s="67"/>
      <c r="DE97" s="69"/>
    </row>
    <row r="98" spans="1:110" s="59" customFormat="1" ht="23.25" customHeight="1" x14ac:dyDescent="0.2">
      <c r="A98" s="87" t="s">
        <v>197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63" t="s">
        <v>189</v>
      </c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4"/>
      <c r="AE98" s="64"/>
      <c r="AF98" s="64"/>
      <c r="AG98" s="65">
        <v>1</v>
      </c>
      <c r="AH98" s="65"/>
      <c r="AI98" s="65"/>
      <c r="AJ98" s="65"/>
      <c r="AK98" s="70">
        <v>11108</v>
      </c>
      <c r="AL98" s="71"/>
      <c r="AM98" s="71"/>
      <c r="AN98" s="71"/>
      <c r="AO98" s="71"/>
      <c r="AP98" s="72"/>
      <c r="AQ98" s="67">
        <f t="shared" si="4"/>
        <v>133296</v>
      </c>
      <c r="AR98" s="67"/>
      <c r="AS98" s="67"/>
      <c r="AT98" s="67"/>
      <c r="AU98" s="67"/>
      <c r="AV98" s="67"/>
      <c r="AW98" s="67"/>
      <c r="AX98" s="67"/>
      <c r="AY98" s="73"/>
      <c r="AZ98" s="74"/>
      <c r="BA98" s="74"/>
      <c r="BB98" s="74"/>
      <c r="BC98" s="74"/>
      <c r="BD98" s="74"/>
      <c r="BE98" s="74"/>
      <c r="BF98" s="75"/>
      <c r="BG98" s="68"/>
      <c r="BH98" s="68"/>
      <c r="BI98" s="68"/>
      <c r="BJ98" s="68"/>
      <c r="BK98" s="68"/>
      <c r="BL98" s="68"/>
      <c r="BM98" s="68"/>
      <c r="BN98" s="68"/>
      <c r="BO98" s="76">
        <f t="shared" si="5"/>
        <v>18259.726027397261</v>
      </c>
      <c r="BP98" s="77"/>
      <c r="BQ98" s="77"/>
      <c r="BR98" s="77"/>
      <c r="BS98" s="77"/>
      <c r="BT98" s="77"/>
      <c r="BU98" s="77"/>
      <c r="BV98" s="7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7">
        <f t="shared" si="3"/>
        <v>151555.72602739726</v>
      </c>
      <c r="CW98" s="67"/>
      <c r="CX98" s="67"/>
      <c r="CY98" s="67"/>
      <c r="CZ98" s="67"/>
      <c r="DA98" s="67"/>
      <c r="DB98" s="67"/>
      <c r="DC98" s="67"/>
      <c r="DD98" s="67"/>
      <c r="DE98" s="69"/>
    </row>
    <row r="99" spans="1:110" s="59" customFormat="1" ht="23.25" customHeight="1" x14ac:dyDescent="0.2">
      <c r="A99" s="87" t="s">
        <v>198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63" t="s">
        <v>189</v>
      </c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4"/>
      <c r="AE99" s="64"/>
      <c r="AF99" s="64"/>
      <c r="AG99" s="65">
        <v>1</v>
      </c>
      <c r="AH99" s="65"/>
      <c r="AI99" s="65"/>
      <c r="AJ99" s="65"/>
      <c r="AK99" s="70">
        <v>17734</v>
      </c>
      <c r="AL99" s="71"/>
      <c r="AM99" s="71"/>
      <c r="AN99" s="71"/>
      <c r="AO99" s="71"/>
      <c r="AP99" s="72"/>
      <c r="AQ99" s="67">
        <f t="shared" si="4"/>
        <v>212808</v>
      </c>
      <c r="AR99" s="67"/>
      <c r="AS99" s="67"/>
      <c r="AT99" s="67"/>
      <c r="AU99" s="67"/>
      <c r="AV99" s="67"/>
      <c r="AW99" s="67"/>
      <c r="AX99" s="67"/>
      <c r="AY99" s="73"/>
      <c r="AZ99" s="74"/>
      <c r="BA99" s="74"/>
      <c r="BB99" s="74"/>
      <c r="BC99" s="74"/>
      <c r="BD99" s="74"/>
      <c r="BE99" s="74"/>
      <c r="BF99" s="75"/>
      <c r="BG99" s="68"/>
      <c r="BH99" s="68"/>
      <c r="BI99" s="68"/>
      <c r="BJ99" s="68"/>
      <c r="BK99" s="68"/>
      <c r="BL99" s="68"/>
      <c r="BM99" s="68"/>
      <c r="BN99" s="68"/>
      <c r="BO99" s="76">
        <f t="shared" si="5"/>
        <v>29151.780821917811</v>
      </c>
      <c r="BP99" s="77"/>
      <c r="BQ99" s="77"/>
      <c r="BR99" s="77"/>
      <c r="BS99" s="77"/>
      <c r="BT99" s="77"/>
      <c r="BU99" s="77"/>
      <c r="BV99" s="7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7">
        <f t="shared" si="3"/>
        <v>241959.78082191781</v>
      </c>
      <c r="CW99" s="67"/>
      <c r="CX99" s="67"/>
      <c r="CY99" s="67"/>
      <c r="CZ99" s="67"/>
      <c r="DA99" s="67"/>
      <c r="DB99" s="67"/>
      <c r="DC99" s="67"/>
      <c r="DD99" s="67"/>
      <c r="DE99" s="69"/>
    </row>
    <row r="100" spans="1:110" s="59" customFormat="1" ht="23.25" customHeight="1" x14ac:dyDescent="0.2">
      <c r="A100" s="60" t="s">
        <v>199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/>
      <c r="P100" s="63" t="s">
        <v>189</v>
      </c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E100" s="64"/>
      <c r="AF100" s="64"/>
      <c r="AG100" s="65">
        <v>1</v>
      </c>
      <c r="AH100" s="65"/>
      <c r="AI100" s="65"/>
      <c r="AJ100" s="65"/>
      <c r="AK100" s="70">
        <v>8290</v>
      </c>
      <c r="AL100" s="71"/>
      <c r="AM100" s="71"/>
      <c r="AN100" s="71"/>
      <c r="AO100" s="71"/>
      <c r="AP100" s="72"/>
      <c r="AQ100" s="67">
        <f t="shared" si="4"/>
        <v>99480</v>
      </c>
      <c r="AR100" s="67"/>
      <c r="AS100" s="67"/>
      <c r="AT100" s="67"/>
      <c r="AU100" s="67"/>
      <c r="AV100" s="67"/>
      <c r="AW100" s="67"/>
      <c r="AX100" s="67"/>
      <c r="AY100" s="73"/>
      <c r="AZ100" s="74"/>
      <c r="BA100" s="74"/>
      <c r="BB100" s="74"/>
      <c r="BC100" s="74"/>
      <c r="BD100" s="74"/>
      <c r="BE100" s="74"/>
      <c r="BF100" s="75"/>
      <c r="BG100" s="68"/>
      <c r="BH100" s="68"/>
      <c r="BI100" s="68"/>
      <c r="BJ100" s="68"/>
      <c r="BK100" s="68"/>
      <c r="BL100" s="68"/>
      <c r="BM100" s="68"/>
      <c r="BN100" s="68"/>
      <c r="BO100" s="76">
        <f t="shared" si="5"/>
        <v>13627.397260273972</v>
      </c>
      <c r="BP100" s="77"/>
      <c r="BQ100" s="77"/>
      <c r="BR100" s="77"/>
      <c r="BS100" s="77"/>
      <c r="BT100" s="77"/>
      <c r="BU100" s="77"/>
      <c r="BV100" s="7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7">
        <f t="shared" si="3"/>
        <v>113107.39726027397</v>
      </c>
      <c r="CW100" s="67"/>
      <c r="CX100" s="67"/>
      <c r="CY100" s="67"/>
      <c r="CZ100" s="67"/>
      <c r="DA100" s="67"/>
      <c r="DB100" s="67"/>
      <c r="DC100" s="67"/>
      <c r="DD100" s="67"/>
      <c r="DE100" s="69"/>
    </row>
    <row r="101" spans="1:110" s="59" customFormat="1" ht="23.25" customHeight="1" x14ac:dyDescent="0.2">
      <c r="A101" s="87" t="s">
        <v>199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63" t="s">
        <v>189</v>
      </c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4"/>
      <c r="AE101" s="64"/>
      <c r="AF101" s="64"/>
      <c r="AG101" s="65">
        <v>6</v>
      </c>
      <c r="AH101" s="65"/>
      <c r="AI101" s="65"/>
      <c r="AJ101" s="65"/>
      <c r="AK101" s="70">
        <v>8620</v>
      </c>
      <c r="AL101" s="71"/>
      <c r="AM101" s="71"/>
      <c r="AN101" s="71"/>
      <c r="AO101" s="71"/>
      <c r="AP101" s="72"/>
      <c r="AQ101" s="67">
        <f t="shared" si="4"/>
        <v>620640</v>
      </c>
      <c r="AR101" s="67"/>
      <c r="AS101" s="67"/>
      <c r="AT101" s="67"/>
      <c r="AU101" s="67"/>
      <c r="AV101" s="67"/>
      <c r="AW101" s="67"/>
      <c r="AX101" s="67"/>
      <c r="AY101" s="73"/>
      <c r="AZ101" s="74"/>
      <c r="BA101" s="74"/>
      <c r="BB101" s="74"/>
      <c r="BC101" s="74"/>
      <c r="BD101" s="74"/>
      <c r="BE101" s="74"/>
      <c r="BF101" s="75"/>
      <c r="BG101" s="68"/>
      <c r="BH101" s="68"/>
      <c r="BI101" s="68"/>
      <c r="BJ101" s="68"/>
      <c r="BK101" s="68"/>
      <c r="BL101" s="68"/>
      <c r="BM101" s="68"/>
      <c r="BN101" s="68"/>
      <c r="BO101" s="76">
        <f t="shared" si="5"/>
        <v>85019.178082191793</v>
      </c>
      <c r="BP101" s="77"/>
      <c r="BQ101" s="77"/>
      <c r="BR101" s="77"/>
      <c r="BS101" s="77"/>
      <c r="BT101" s="77"/>
      <c r="BU101" s="77"/>
      <c r="BV101" s="7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7">
        <f t="shared" si="3"/>
        <v>705659.17808219185</v>
      </c>
      <c r="CW101" s="67"/>
      <c r="CX101" s="67"/>
      <c r="CY101" s="67"/>
      <c r="CZ101" s="67"/>
      <c r="DA101" s="67"/>
      <c r="DB101" s="67"/>
      <c r="DC101" s="67"/>
      <c r="DD101" s="67"/>
      <c r="DE101" s="69"/>
    </row>
    <row r="102" spans="1:110" s="59" customFormat="1" ht="23.25" customHeight="1" x14ac:dyDescent="0.2">
      <c r="A102" s="87" t="s">
        <v>199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63" t="s">
        <v>189</v>
      </c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4"/>
      <c r="AE102" s="64"/>
      <c r="AF102" s="64"/>
      <c r="AG102" s="65">
        <v>2</v>
      </c>
      <c r="AH102" s="65"/>
      <c r="AI102" s="65"/>
      <c r="AJ102" s="65"/>
      <c r="AK102" s="70">
        <v>7948</v>
      </c>
      <c r="AL102" s="71"/>
      <c r="AM102" s="71"/>
      <c r="AN102" s="71"/>
      <c r="AO102" s="71"/>
      <c r="AP102" s="72"/>
      <c r="AQ102" s="67">
        <f t="shared" si="4"/>
        <v>190752</v>
      </c>
      <c r="AR102" s="67"/>
      <c r="AS102" s="67"/>
      <c r="AT102" s="67"/>
      <c r="AU102" s="67"/>
      <c r="AV102" s="67"/>
      <c r="AW102" s="67"/>
      <c r="AX102" s="67"/>
      <c r="AY102" s="73"/>
      <c r="AZ102" s="74"/>
      <c r="BA102" s="74"/>
      <c r="BB102" s="74"/>
      <c r="BC102" s="74"/>
      <c r="BD102" s="74"/>
      <c r="BE102" s="74"/>
      <c r="BF102" s="75"/>
      <c r="BG102" s="68"/>
      <c r="BH102" s="68"/>
      <c r="BI102" s="68"/>
      <c r="BJ102" s="68"/>
      <c r="BK102" s="68"/>
      <c r="BL102" s="68"/>
      <c r="BM102" s="68"/>
      <c r="BN102" s="68"/>
      <c r="BO102" s="76">
        <f t="shared" si="5"/>
        <v>26130.410958904111</v>
      </c>
      <c r="BP102" s="77"/>
      <c r="BQ102" s="77"/>
      <c r="BR102" s="77"/>
      <c r="BS102" s="77"/>
      <c r="BT102" s="77"/>
      <c r="BU102" s="77"/>
      <c r="BV102" s="7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7">
        <f t="shared" si="3"/>
        <v>216882.4109589041</v>
      </c>
      <c r="CW102" s="67"/>
      <c r="CX102" s="67"/>
      <c r="CY102" s="67"/>
      <c r="CZ102" s="67"/>
      <c r="DA102" s="67"/>
      <c r="DB102" s="67"/>
      <c r="DC102" s="67"/>
      <c r="DD102" s="67"/>
      <c r="DE102" s="69"/>
    </row>
    <row r="103" spans="1:110" s="59" customFormat="1" ht="23.25" customHeight="1" x14ac:dyDescent="0.2">
      <c r="A103" s="87" t="s">
        <v>199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63" t="s">
        <v>189</v>
      </c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4"/>
      <c r="AE103" s="64"/>
      <c r="AF103" s="64"/>
      <c r="AG103" s="65">
        <v>1</v>
      </c>
      <c r="AH103" s="65"/>
      <c r="AI103" s="65"/>
      <c r="AJ103" s="65"/>
      <c r="AK103" s="70">
        <v>9000</v>
      </c>
      <c r="AL103" s="71"/>
      <c r="AM103" s="71"/>
      <c r="AN103" s="71"/>
      <c r="AO103" s="71"/>
      <c r="AP103" s="72"/>
      <c r="AQ103" s="67">
        <f t="shared" si="4"/>
        <v>108000</v>
      </c>
      <c r="AR103" s="67"/>
      <c r="AS103" s="67"/>
      <c r="AT103" s="67"/>
      <c r="AU103" s="67"/>
      <c r="AV103" s="67"/>
      <c r="AW103" s="67"/>
      <c r="AX103" s="67"/>
      <c r="AY103" s="73"/>
      <c r="AZ103" s="74"/>
      <c r="BA103" s="74"/>
      <c r="BB103" s="74"/>
      <c r="BC103" s="74"/>
      <c r="BD103" s="74"/>
      <c r="BE103" s="74"/>
      <c r="BF103" s="75"/>
      <c r="BG103" s="68"/>
      <c r="BH103" s="68"/>
      <c r="BI103" s="68"/>
      <c r="BJ103" s="68"/>
      <c r="BK103" s="68"/>
      <c r="BL103" s="68"/>
      <c r="BM103" s="68"/>
      <c r="BN103" s="68"/>
      <c r="BO103" s="76">
        <f t="shared" si="5"/>
        <v>14794.520547945205</v>
      </c>
      <c r="BP103" s="77"/>
      <c r="BQ103" s="77"/>
      <c r="BR103" s="77"/>
      <c r="BS103" s="77"/>
      <c r="BT103" s="77"/>
      <c r="BU103" s="77"/>
      <c r="BV103" s="7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7">
        <f t="shared" si="3"/>
        <v>122794.5205479452</v>
      </c>
      <c r="CW103" s="67"/>
      <c r="CX103" s="67"/>
      <c r="CY103" s="67"/>
      <c r="CZ103" s="67"/>
      <c r="DA103" s="67"/>
      <c r="DB103" s="67"/>
      <c r="DC103" s="67"/>
      <c r="DD103" s="67"/>
      <c r="DE103" s="69"/>
    </row>
    <row r="104" spans="1:110" s="59" customFormat="1" ht="23.25" customHeight="1" x14ac:dyDescent="0.2">
      <c r="A104" s="87" t="s">
        <v>199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63" t="s">
        <v>189</v>
      </c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4"/>
      <c r="AE104" s="64"/>
      <c r="AF104" s="64"/>
      <c r="AG104" s="65">
        <v>1</v>
      </c>
      <c r="AH104" s="65"/>
      <c r="AI104" s="65"/>
      <c r="AJ104" s="65"/>
      <c r="AK104" s="70">
        <v>6206</v>
      </c>
      <c r="AL104" s="71"/>
      <c r="AM104" s="71"/>
      <c r="AN104" s="71"/>
      <c r="AO104" s="71"/>
      <c r="AP104" s="72"/>
      <c r="AQ104" s="95">
        <f t="shared" si="4"/>
        <v>74472</v>
      </c>
      <c r="AR104" s="95"/>
      <c r="AS104" s="95"/>
      <c r="AT104" s="95"/>
      <c r="AU104" s="95"/>
      <c r="AV104" s="95"/>
      <c r="AW104" s="95"/>
      <c r="AX104" s="95"/>
      <c r="AY104" s="73"/>
      <c r="AZ104" s="74"/>
      <c r="BA104" s="74"/>
      <c r="BB104" s="74"/>
      <c r="BC104" s="74"/>
      <c r="BD104" s="74"/>
      <c r="BE104" s="74"/>
      <c r="BF104" s="75"/>
      <c r="BG104" s="96"/>
      <c r="BH104" s="96"/>
      <c r="BI104" s="96"/>
      <c r="BJ104" s="96"/>
      <c r="BK104" s="96"/>
      <c r="BL104" s="96"/>
      <c r="BM104" s="96"/>
      <c r="BN104" s="96"/>
      <c r="BO104" s="76">
        <f t="shared" si="5"/>
        <v>10201.643835616438</v>
      </c>
      <c r="BP104" s="77"/>
      <c r="BQ104" s="77"/>
      <c r="BR104" s="77"/>
      <c r="BS104" s="77"/>
      <c r="BT104" s="77"/>
      <c r="BU104" s="77"/>
      <c r="BV104" s="78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5">
        <f t="shared" si="3"/>
        <v>84673.643835616444</v>
      </c>
      <c r="CW104" s="95"/>
      <c r="CX104" s="95"/>
      <c r="CY104" s="95"/>
      <c r="CZ104" s="95"/>
      <c r="DA104" s="95"/>
      <c r="DB104" s="95"/>
      <c r="DC104" s="95"/>
      <c r="DD104" s="95"/>
      <c r="DE104" s="97"/>
    </row>
    <row r="105" spans="1:110" s="59" customFormat="1" ht="23.25" customHeight="1" x14ac:dyDescent="0.2">
      <c r="A105" s="87" t="s">
        <v>200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63" t="s">
        <v>189</v>
      </c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4"/>
      <c r="AE105" s="64"/>
      <c r="AF105" s="64"/>
      <c r="AG105" s="65">
        <v>1</v>
      </c>
      <c r="AH105" s="65"/>
      <c r="AI105" s="65"/>
      <c r="AJ105" s="65"/>
      <c r="AK105" s="70">
        <v>25454</v>
      </c>
      <c r="AL105" s="71"/>
      <c r="AM105" s="71"/>
      <c r="AN105" s="71"/>
      <c r="AO105" s="71"/>
      <c r="AP105" s="72"/>
      <c r="AQ105" s="67">
        <f t="shared" si="4"/>
        <v>305448</v>
      </c>
      <c r="AR105" s="67"/>
      <c r="AS105" s="67"/>
      <c r="AT105" s="67"/>
      <c r="AU105" s="67"/>
      <c r="AV105" s="67"/>
      <c r="AW105" s="67"/>
      <c r="AX105" s="67"/>
      <c r="AY105" s="73"/>
      <c r="AZ105" s="74"/>
      <c r="BA105" s="74"/>
      <c r="BB105" s="74"/>
      <c r="BC105" s="74"/>
      <c r="BD105" s="74"/>
      <c r="BE105" s="74"/>
      <c r="BF105" s="75"/>
      <c r="BG105" s="68"/>
      <c r="BH105" s="68"/>
      <c r="BI105" s="68"/>
      <c r="BJ105" s="68"/>
      <c r="BK105" s="68"/>
      <c r="BL105" s="68"/>
      <c r="BM105" s="68"/>
      <c r="BN105" s="68"/>
      <c r="BO105" s="76">
        <f t="shared" si="5"/>
        <v>41842.191780821915</v>
      </c>
      <c r="BP105" s="77"/>
      <c r="BQ105" s="77"/>
      <c r="BR105" s="77"/>
      <c r="BS105" s="77"/>
      <c r="BT105" s="77"/>
      <c r="BU105" s="77"/>
      <c r="BV105" s="7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7">
        <f t="shared" si="3"/>
        <v>347290.19178082189</v>
      </c>
      <c r="CW105" s="67"/>
      <c r="CX105" s="67"/>
      <c r="CY105" s="67"/>
      <c r="CZ105" s="67"/>
      <c r="DA105" s="67"/>
      <c r="DB105" s="67"/>
      <c r="DC105" s="67"/>
      <c r="DD105" s="67"/>
      <c r="DE105" s="69"/>
    </row>
    <row r="106" spans="1:110" s="59" customFormat="1" ht="23.25" customHeight="1" x14ac:dyDescent="0.2">
      <c r="A106" s="87" t="s">
        <v>201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63" t="s">
        <v>189</v>
      </c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4"/>
      <c r="AE106" s="64"/>
      <c r="AF106" s="64"/>
      <c r="AG106" s="65">
        <v>2</v>
      </c>
      <c r="AH106" s="65"/>
      <c r="AI106" s="65"/>
      <c r="AJ106" s="65"/>
      <c r="AK106" s="70">
        <v>8290</v>
      </c>
      <c r="AL106" s="71"/>
      <c r="AM106" s="71"/>
      <c r="AN106" s="71"/>
      <c r="AO106" s="71"/>
      <c r="AP106" s="72"/>
      <c r="AQ106" s="67">
        <f>AG106*AK106*12</f>
        <v>198960</v>
      </c>
      <c r="AR106" s="67"/>
      <c r="AS106" s="67"/>
      <c r="AT106" s="67"/>
      <c r="AU106" s="67"/>
      <c r="AV106" s="67"/>
      <c r="AW106" s="67"/>
      <c r="AX106" s="67"/>
      <c r="AY106" s="73"/>
      <c r="AZ106" s="74"/>
      <c r="BA106" s="74"/>
      <c r="BB106" s="74"/>
      <c r="BC106" s="74"/>
      <c r="BD106" s="74"/>
      <c r="BE106" s="74"/>
      <c r="BF106" s="75"/>
      <c r="BG106" s="68"/>
      <c r="BH106" s="68"/>
      <c r="BI106" s="68"/>
      <c r="BJ106" s="68"/>
      <c r="BK106" s="68"/>
      <c r="BL106" s="68"/>
      <c r="BM106" s="68"/>
      <c r="BN106" s="68"/>
      <c r="BO106" s="76">
        <v>0</v>
      </c>
      <c r="BP106" s="77"/>
      <c r="BQ106" s="77"/>
      <c r="BR106" s="77"/>
      <c r="BS106" s="77"/>
      <c r="BT106" s="77"/>
      <c r="BU106" s="77"/>
      <c r="BV106" s="7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7">
        <v>0</v>
      </c>
      <c r="CW106" s="67"/>
      <c r="CX106" s="67"/>
      <c r="CY106" s="67"/>
      <c r="CZ106" s="67"/>
      <c r="DA106" s="67"/>
      <c r="DB106" s="67"/>
      <c r="DC106" s="67"/>
      <c r="DD106" s="67"/>
      <c r="DE106" s="69"/>
    </row>
    <row r="107" spans="1:110" s="59" customFormat="1" ht="23.25" customHeight="1" thickBot="1" x14ac:dyDescent="0.25">
      <c r="A107" s="87" t="s">
        <v>202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63" t="s">
        <v>189</v>
      </c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4"/>
      <c r="AE107" s="64"/>
      <c r="AF107" s="64"/>
      <c r="AG107" s="65">
        <v>1</v>
      </c>
      <c r="AH107" s="65"/>
      <c r="AI107" s="65"/>
      <c r="AJ107" s="65"/>
      <c r="AK107" s="98">
        <v>7948</v>
      </c>
      <c r="AL107" s="99"/>
      <c r="AM107" s="99"/>
      <c r="AN107" s="99"/>
      <c r="AO107" s="99"/>
      <c r="AP107" s="100"/>
      <c r="AQ107" s="67">
        <f>AG107*AK107*12</f>
        <v>95376</v>
      </c>
      <c r="AR107" s="67"/>
      <c r="AS107" s="67"/>
      <c r="AT107" s="67"/>
      <c r="AU107" s="67"/>
      <c r="AV107" s="67"/>
      <c r="AW107" s="67"/>
      <c r="AX107" s="67"/>
      <c r="AY107" s="73"/>
      <c r="AZ107" s="74"/>
      <c r="BA107" s="74"/>
      <c r="BB107" s="74"/>
      <c r="BC107" s="74"/>
      <c r="BD107" s="74"/>
      <c r="BE107" s="74"/>
      <c r="BF107" s="75"/>
      <c r="BG107" s="68"/>
      <c r="BH107" s="68"/>
      <c r="BI107" s="68"/>
      <c r="BJ107" s="68"/>
      <c r="BK107" s="68"/>
      <c r="BL107" s="68"/>
      <c r="BM107" s="68"/>
      <c r="BN107" s="68"/>
      <c r="BO107" s="101">
        <f>AQ107/365*50</f>
        <v>13065.205479452055</v>
      </c>
      <c r="BP107" s="102"/>
      <c r="BQ107" s="102"/>
      <c r="BR107" s="102"/>
      <c r="BS107" s="102"/>
      <c r="BT107" s="102"/>
      <c r="BU107" s="102"/>
      <c r="BV107" s="103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7">
        <f>SUM(AQ107:CU107)</f>
        <v>108441.20547945205</v>
      </c>
      <c r="CW107" s="67"/>
      <c r="CX107" s="67"/>
      <c r="CY107" s="67"/>
      <c r="CZ107" s="67"/>
      <c r="DA107" s="67"/>
      <c r="DB107" s="67"/>
      <c r="DC107" s="67"/>
      <c r="DD107" s="67"/>
      <c r="DE107" s="69"/>
    </row>
    <row r="108" spans="1:110" s="59" customFormat="1" ht="24.95" customHeight="1" thickBot="1" x14ac:dyDescent="0.3">
      <c r="A108" s="104" t="s">
        <v>203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6"/>
      <c r="AG108" s="107">
        <f>SUM(AG8:AJ107)</f>
        <v>128</v>
      </c>
      <c r="AH108" s="107"/>
      <c r="AI108" s="107"/>
      <c r="AJ108" s="107"/>
      <c r="AK108" s="108">
        <f>SUM(AK8:AP107)</f>
        <v>1053707</v>
      </c>
      <c r="AL108" s="108"/>
      <c r="AM108" s="108"/>
      <c r="AN108" s="108"/>
      <c r="AO108" s="108"/>
      <c r="AP108" s="108"/>
      <c r="AQ108" s="109">
        <f>SUM(AQ8:AX107)</f>
        <v>17804292</v>
      </c>
      <c r="AR108" s="109"/>
      <c r="AS108" s="109"/>
      <c r="AT108" s="109"/>
      <c r="AU108" s="109"/>
      <c r="AV108" s="109"/>
      <c r="AW108" s="109"/>
      <c r="AX108" s="109"/>
      <c r="AY108" s="109">
        <f>SUM(AY8:BF107)</f>
        <v>0</v>
      </c>
      <c r="AZ108" s="109"/>
      <c r="BA108" s="109"/>
      <c r="BB108" s="109"/>
      <c r="BC108" s="109"/>
      <c r="BD108" s="109"/>
      <c r="BE108" s="109"/>
      <c r="BF108" s="109"/>
      <c r="BG108" s="109">
        <f>SUM(BG8:BN107)</f>
        <v>0</v>
      </c>
      <c r="BH108" s="109"/>
      <c r="BI108" s="109"/>
      <c r="BJ108" s="109"/>
      <c r="BK108" s="109"/>
      <c r="BL108" s="109"/>
      <c r="BM108" s="109"/>
      <c r="BN108" s="109"/>
      <c r="BO108" s="109">
        <f>SUM(BO8:BV107)</f>
        <v>2411689.3150684936</v>
      </c>
      <c r="BP108" s="109"/>
      <c r="BQ108" s="109"/>
      <c r="BR108" s="109"/>
      <c r="BS108" s="109"/>
      <c r="BT108" s="109"/>
      <c r="BU108" s="109"/>
      <c r="BV108" s="109"/>
      <c r="BW108" s="109">
        <f>SUM(BW8:CD107)</f>
        <v>0</v>
      </c>
      <c r="BX108" s="109"/>
      <c r="BY108" s="109"/>
      <c r="BZ108" s="109"/>
      <c r="CA108" s="109"/>
      <c r="CB108" s="109"/>
      <c r="CC108" s="109"/>
      <c r="CD108" s="109"/>
      <c r="CE108" s="109">
        <f>SUM(CE8:CM107)</f>
        <v>0</v>
      </c>
      <c r="CF108" s="109"/>
      <c r="CG108" s="109"/>
      <c r="CH108" s="109"/>
      <c r="CI108" s="109"/>
      <c r="CJ108" s="109"/>
      <c r="CK108" s="109"/>
      <c r="CL108" s="109"/>
      <c r="CM108" s="109"/>
      <c r="CN108" s="109">
        <f>SUM(CN8:CU107)</f>
        <v>0</v>
      </c>
      <c r="CO108" s="109"/>
      <c r="CP108" s="109"/>
      <c r="CQ108" s="109"/>
      <c r="CR108" s="109"/>
      <c r="CS108" s="109"/>
      <c r="CT108" s="109"/>
      <c r="CU108" s="109"/>
      <c r="CV108" s="109">
        <f>SUM(CV8:DE107)</f>
        <v>20017021.315068495</v>
      </c>
      <c r="CW108" s="109"/>
      <c r="CX108" s="109"/>
      <c r="CY108" s="109"/>
      <c r="CZ108" s="109"/>
      <c r="DA108" s="109"/>
      <c r="DB108" s="109"/>
      <c r="DC108" s="109"/>
      <c r="DD108" s="109"/>
      <c r="DE108" s="110"/>
      <c r="DF108" s="111"/>
    </row>
    <row r="109" spans="1:110" s="59" customFormat="1" ht="24.95" customHeight="1" x14ac:dyDescent="0.2">
      <c r="BO109" s="112"/>
      <c r="BP109" s="113"/>
      <c r="BQ109" s="113"/>
      <c r="BR109" s="113"/>
      <c r="BS109" s="113"/>
      <c r="BT109" s="113"/>
      <c r="BU109" s="113"/>
      <c r="BV109" s="113"/>
    </row>
    <row r="110" spans="1:110" s="59" customFormat="1" ht="12.75" x14ac:dyDescent="0.2"/>
    <row r="111" spans="1:110" s="59" customFormat="1" ht="12.75" x14ac:dyDescent="0.2"/>
    <row r="112" spans="1:110" s="59" customFormat="1" ht="12.75" x14ac:dyDescent="0.2"/>
    <row r="113" s="59" customFormat="1" ht="12.75" x14ac:dyDescent="0.2"/>
    <row r="114" s="59" customFormat="1" ht="12.75" x14ac:dyDescent="0.2"/>
    <row r="115" s="59" customFormat="1" ht="12.75" x14ac:dyDescent="0.2"/>
    <row r="116" s="59" customFormat="1" ht="12.75" x14ac:dyDescent="0.2"/>
    <row r="117" s="59" customFormat="1" ht="12.75" x14ac:dyDescent="0.2"/>
    <row r="118" s="59" customFormat="1" ht="12.75" x14ac:dyDescent="0.2"/>
    <row r="119" s="59" customFormat="1" ht="12.75" x14ac:dyDescent="0.2"/>
    <row r="120" s="59" customFormat="1" ht="12.75" x14ac:dyDescent="0.2"/>
    <row r="121" s="59" customFormat="1" ht="12.75" x14ac:dyDescent="0.2"/>
    <row r="122" s="59" customFormat="1" ht="12.75" x14ac:dyDescent="0.2"/>
    <row r="123" s="59" customFormat="1" ht="12.75" x14ac:dyDescent="0.2"/>
    <row r="124" s="59" customFormat="1" ht="12.75" x14ac:dyDescent="0.2"/>
    <row r="125" s="59" customFormat="1" ht="12.75" x14ac:dyDescent="0.2"/>
    <row r="126" s="59" customFormat="1" ht="12.75" x14ac:dyDescent="0.2"/>
    <row r="127" s="59" customFormat="1" ht="12.75" x14ac:dyDescent="0.2"/>
    <row r="128" s="59" customFormat="1" ht="12.75" x14ac:dyDescent="0.2"/>
    <row r="129" s="59" customFormat="1" ht="12.75" x14ac:dyDescent="0.2"/>
    <row r="130" s="59" customFormat="1" ht="12.75" x14ac:dyDescent="0.2"/>
    <row r="131" s="59" customFormat="1" ht="12.75" x14ac:dyDescent="0.2"/>
    <row r="132" s="59" customFormat="1" ht="12.75" x14ac:dyDescent="0.2"/>
    <row r="133" s="59" customFormat="1" ht="12.75" x14ac:dyDescent="0.2"/>
    <row r="134" s="59" customFormat="1" ht="12.75" x14ac:dyDescent="0.2"/>
    <row r="135" s="59" customFormat="1" ht="12.75" x14ac:dyDescent="0.2"/>
    <row r="136" s="59" customFormat="1" ht="12.75" x14ac:dyDescent="0.2"/>
    <row r="137" s="59" customFormat="1" ht="12.75" x14ac:dyDescent="0.2"/>
    <row r="138" s="59" customFormat="1" ht="12.75" x14ac:dyDescent="0.2"/>
    <row r="139" s="59" customFormat="1" ht="12.75" x14ac:dyDescent="0.2"/>
    <row r="140" s="59" customFormat="1" ht="12.75" x14ac:dyDescent="0.2"/>
    <row r="141" s="59" customFormat="1" ht="12.75" x14ac:dyDescent="0.2"/>
    <row r="142" s="59" customFormat="1" ht="12.75" x14ac:dyDescent="0.2"/>
    <row r="143" s="59" customFormat="1" ht="12.75" x14ac:dyDescent="0.2"/>
    <row r="144" s="59" customFormat="1" ht="12.75" x14ac:dyDescent="0.2"/>
    <row r="145" s="59" customFormat="1" ht="12.75" x14ac:dyDescent="0.2"/>
    <row r="146" s="59" customFormat="1" ht="12.75" x14ac:dyDescent="0.2"/>
    <row r="147" s="59" customFormat="1" ht="12.75" x14ac:dyDescent="0.2"/>
    <row r="148" s="59" customFormat="1" ht="12.75" x14ac:dyDescent="0.2"/>
    <row r="149" s="59" customFormat="1" ht="12.75" x14ac:dyDescent="0.2"/>
    <row r="150" s="59" customFormat="1" ht="12.75" x14ac:dyDescent="0.2"/>
    <row r="151" s="59" customFormat="1" ht="12.75" x14ac:dyDescent="0.2"/>
    <row r="152" s="59" customFormat="1" ht="12.75" x14ac:dyDescent="0.2"/>
    <row r="153" s="59" customFormat="1" ht="12.75" x14ac:dyDescent="0.2"/>
    <row r="154" s="59" customFormat="1" ht="12.75" x14ac:dyDescent="0.2"/>
    <row r="155" s="59" customFormat="1" ht="12.75" x14ac:dyDescent="0.2"/>
    <row r="156" s="59" customFormat="1" ht="12.75" x14ac:dyDescent="0.2"/>
    <row r="157" s="59" customFormat="1" ht="12.75" x14ac:dyDescent="0.2"/>
    <row r="158" s="59" customFormat="1" ht="12.75" x14ac:dyDescent="0.2"/>
    <row r="159" s="59" customFormat="1" ht="12.75" x14ac:dyDescent="0.2"/>
  </sheetData>
  <sheetProtection formatCells="0" formatColumns="0" formatRows="0" insertRows="0"/>
  <mergeCells count="1338">
    <mergeCell ref="BO108:BV108"/>
    <mergeCell ref="BW108:CD108"/>
    <mergeCell ref="CE108:CM108"/>
    <mergeCell ref="CN108:CU108"/>
    <mergeCell ref="CV108:DE108"/>
    <mergeCell ref="BO109:BV109"/>
    <mergeCell ref="BW107:CD107"/>
    <mergeCell ref="CE107:CM107"/>
    <mergeCell ref="CN107:CU107"/>
    <mergeCell ref="CV107:DE107"/>
    <mergeCell ref="A108:AF108"/>
    <mergeCell ref="AG108:AJ108"/>
    <mergeCell ref="AK108:AP108"/>
    <mergeCell ref="AQ108:AX108"/>
    <mergeCell ref="AY108:BF108"/>
    <mergeCell ref="BG108:BN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A68:O68"/>
    <mergeCell ref="P68:AC68"/>
    <mergeCell ref="AD68:AF68"/>
    <mergeCell ref="AG68:AJ68"/>
    <mergeCell ref="AK68:AP68"/>
    <mergeCell ref="AQ68:AX68"/>
    <mergeCell ref="BO67:BV67"/>
    <mergeCell ref="BW67:CD67"/>
    <mergeCell ref="CE67:CM67"/>
    <mergeCell ref="CN67:CU67"/>
    <mergeCell ref="CV67:DE67"/>
    <mergeCell ref="DI67:DQ67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A2:DE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Hoja1</vt:lpstr>
      <vt:lpstr>PLANTILLA  </vt:lpstr>
      <vt:lpstr>Hoja2</vt:lpstr>
      <vt:lpstr>Hoja3</vt:lpstr>
      <vt:lpstr>'PLANTILLA  '!Área_de_impresión</vt:lpstr>
      <vt:lpstr>'PLANTILLA  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Empleado</dc:creator>
  <cp:lastModifiedBy>Empleado</cp:lastModifiedBy>
  <dcterms:created xsi:type="dcterms:W3CDTF">2019-04-30T01:05:47Z</dcterms:created>
  <dcterms:modified xsi:type="dcterms:W3CDTF">2019-04-30T13:54:17Z</dcterms:modified>
</cp:coreProperties>
</file>